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<sst xmlns="http://schemas.openxmlformats.org/spreadsheetml/2006/main" count="139" uniqueCount="113">
  <si>
    <t>ESPACE CULTUREL PROTESTANT</t>
  </si>
  <si>
    <t>I. Coût des manifestations</t>
  </si>
  <si>
    <t>Frais de transport</t>
  </si>
  <si>
    <t>Frais de publicité</t>
  </si>
  <si>
    <t>Réception</t>
  </si>
  <si>
    <t>Frais de salle</t>
  </si>
  <si>
    <t>Total par action</t>
  </si>
  <si>
    <t>Total général</t>
  </si>
  <si>
    <t>20 septembre</t>
  </si>
  <si>
    <t>Philippe Jegoux</t>
  </si>
  <si>
    <t>4 octobre</t>
  </si>
  <si>
    <t>Fabrice Brohet</t>
  </si>
  <si>
    <t>8 novembre</t>
  </si>
  <si>
    <t>13 décembre</t>
  </si>
  <si>
    <t>21 mars</t>
  </si>
  <si>
    <t>Sous-totaux Causeries</t>
  </si>
  <si>
    <t>Ateliers     (11)</t>
  </si>
  <si>
    <t>Atelier de Culture artistique</t>
  </si>
  <si>
    <t>3 séances de 2 heures</t>
  </si>
  <si>
    <t>5 séances de 2 heures</t>
  </si>
  <si>
    <t>Sous-totaux Ateliers</t>
  </si>
  <si>
    <t>Voyages</t>
  </si>
  <si>
    <t>Programmés, mais n'auront lieu que s'ils sont autofinancés</t>
  </si>
  <si>
    <t>Sous total voyages autofinancés</t>
  </si>
  <si>
    <t>achat de logiciel</t>
  </si>
  <si>
    <t>Edition de la plaquette annuelle</t>
  </si>
  <si>
    <t>Maintenance du site web</t>
  </si>
  <si>
    <t>Montant total des dépenses</t>
  </si>
  <si>
    <t>dont autofinancement</t>
  </si>
  <si>
    <t>Subvention Ville de Reims</t>
  </si>
  <si>
    <t>Montant total des recettes</t>
  </si>
  <si>
    <t>19 septembre</t>
  </si>
  <si>
    <t>Francis Albou</t>
  </si>
  <si>
    <t>10 octobre</t>
  </si>
  <si>
    <t>14 novembre</t>
  </si>
  <si>
    <t>9 janvier</t>
  </si>
  <si>
    <t>13 février</t>
  </si>
  <si>
    <t>13 mars</t>
  </si>
  <si>
    <t>10 avril</t>
  </si>
  <si>
    <t>22 mai</t>
  </si>
  <si>
    <t>26 juin</t>
  </si>
  <si>
    <t>Arioso</t>
  </si>
  <si>
    <t>Aubades   (9)</t>
  </si>
  <si>
    <t>Sous-total</t>
  </si>
  <si>
    <t>13 septembre</t>
  </si>
  <si>
    <t>Guy Delabre</t>
  </si>
  <si>
    <t>Claude Ruiz</t>
  </si>
  <si>
    <t xml:space="preserve">Simone Doctors </t>
  </si>
  <si>
    <t>Katryn Drieffield</t>
  </si>
  <si>
    <t>Dominique Ranaivoson</t>
  </si>
  <si>
    <t>24 janvier</t>
  </si>
  <si>
    <t>Agnès Schaeffer</t>
  </si>
  <si>
    <t>Gilles d'Humières</t>
  </si>
  <si>
    <t>23 mai</t>
  </si>
  <si>
    <t>F. Albou Musique</t>
  </si>
  <si>
    <t>13 séances de 2 heures</t>
  </si>
  <si>
    <t>8 séances les dimanches a-m</t>
  </si>
  <si>
    <t>3 séances</t>
  </si>
  <si>
    <t>4 séances de 2 heures</t>
  </si>
  <si>
    <t>Assurance</t>
  </si>
  <si>
    <t>14 juin 2011</t>
  </si>
  <si>
    <t>21 juin 2011</t>
  </si>
  <si>
    <t>Frais de publication du magazine Polyculture (2 par an)</t>
  </si>
  <si>
    <r>
      <t xml:space="preserve">Budget 2010-2011     </t>
    </r>
    <r>
      <rPr>
        <b/>
        <i/>
        <sz val="16"/>
        <color indexed="45"/>
        <rFont val="Arial"/>
        <family val="2"/>
      </rPr>
      <t>DEPENSES</t>
    </r>
  </si>
  <si>
    <t>dépenses de fonctionnement</t>
  </si>
  <si>
    <t>Achat d'une estrade</t>
  </si>
  <si>
    <t>achat de matériel</t>
  </si>
  <si>
    <t>Dons, mécénat dont mise à disposition de salles</t>
  </si>
  <si>
    <t>Achat d'une sonorisation</t>
  </si>
  <si>
    <t>Subvention Conseil Général de la Marne</t>
  </si>
  <si>
    <t>II. Frais généraux de fonctionnement</t>
  </si>
  <si>
    <t>III. Achat de matériel</t>
  </si>
  <si>
    <t>Sous total frais généraux et matériel</t>
  </si>
  <si>
    <t>Bénévolat valorisé</t>
  </si>
  <si>
    <r>
      <t>Cartonnage</t>
    </r>
    <r>
      <rPr>
        <b/>
        <i/>
        <sz val="14"/>
        <rFont val="Arial"/>
        <family val="2"/>
      </rPr>
      <t xml:space="preserve"> </t>
    </r>
    <r>
      <rPr>
        <b/>
        <i/>
        <sz val="10"/>
        <rFont val="Arial"/>
        <family val="2"/>
      </rPr>
      <t>(4 séances)</t>
    </r>
  </si>
  <si>
    <r>
      <t xml:space="preserve">Les Lapins bleus </t>
    </r>
    <r>
      <rPr>
        <i/>
        <sz val="10"/>
        <rFont val="Arial"/>
        <family val="2"/>
      </rPr>
      <t>Grace Stockton-Bliard</t>
    </r>
    <r>
      <rPr>
        <i/>
        <sz val="12"/>
        <rFont val="Arial"/>
        <family val="2"/>
      </rPr>
      <t xml:space="preserve"> </t>
    </r>
  </si>
  <si>
    <r>
      <t>Les Lapins verts</t>
    </r>
    <r>
      <rPr>
        <b/>
        <i/>
        <sz val="14"/>
        <rFont val="Arial"/>
        <family val="2"/>
      </rPr>
      <t xml:space="preserve"> </t>
    </r>
    <r>
      <rPr>
        <i/>
        <sz val="10"/>
        <rFont val="Arial"/>
        <family val="2"/>
      </rPr>
      <t>Christine Popp</t>
    </r>
    <r>
      <rPr>
        <i/>
        <sz val="12"/>
        <rFont val="Arial"/>
        <family val="2"/>
      </rPr>
      <t xml:space="preserve"> </t>
    </r>
  </si>
  <si>
    <r>
      <t>Atelier Informatique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1</t>
    </r>
    <r>
      <rPr>
        <b/>
        <i/>
        <sz val="10"/>
        <rFont val="Arial"/>
        <family val="2"/>
      </rPr>
      <t xml:space="preserve"> hebdo</t>
    </r>
    <r>
      <rPr>
        <i/>
        <sz val="10"/>
        <rFont val="Arial"/>
        <family val="2"/>
      </rPr>
      <t>L.Plouchart</t>
    </r>
    <r>
      <rPr>
        <b/>
        <i/>
        <sz val="12"/>
        <rFont val="Arial"/>
        <family val="2"/>
      </rPr>
      <t xml:space="preserve"> </t>
    </r>
  </si>
  <si>
    <r>
      <t>Atelier de Culture biblique</t>
    </r>
    <r>
      <rPr>
        <b/>
        <i/>
        <sz val="14"/>
        <rFont val="Arial"/>
        <family val="2"/>
      </rPr>
      <t xml:space="preserve"> </t>
    </r>
    <r>
      <rPr>
        <i/>
        <sz val="10"/>
        <rFont val="Arial"/>
        <family val="2"/>
      </rPr>
      <t>Rudi Popp</t>
    </r>
    <r>
      <rPr>
        <i/>
        <sz val="12"/>
        <rFont val="Arial"/>
        <family val="2"/>
      </rPr>
      <t xml:space="preserve"> </t>
    </r>
  </si>
  <si>
    <r>
      <t>Atelier biblique</t>
    </r>
    <r>
      <rPr>
        <i/>
        <sz val="10"/>
        <rFont val="Arial"/>
        <family val="2"/>
      </rPr>
      <t xml:space="preserve"> (par un(e) bibliste)</t>
    </r>
  </si>
  <si>
    <r>
      <t>Société philosophique</t>
    </r>
    <r>
      <rPr>
        <b/>
        <i/>
        <sz val="14"/>
        <rFont val="Arial"/>
        <family val="2"/>
      </rPr>
      <t xml:space="preserve"> </t>
    </r>
    <r>
      <rPr>
        <i/>
        <sz val="10"/>
        <rFont val="Arial"/>
        <family val="2"/>
      </rPr>
      <t>Rudi Popp</t>
    </r>
  </si>
  <si>
    <r>
      <t>Soirées des bibliophiles</t>
    </r>
    <r>
      <rPr>
        <b/>
        <i/>
        <sz val="14"/>
        <rFont val="Arial"/>
        <family val="2"/>
      </rPr>
      <t xml:space="preserve"> </t>
    </r>
    <r>
      <rPr>
        <i/>
        <sz val="10"/>
        <rFont val="Arial"/>
        <family val="2"/>
      </rPr>
      <t>D. Ranaivoson</t>
    </r>
  </si>
  <si>
    <r>
      <t>Atelier historique</t>
    </r>
    <r>
      <rPr>
        <b/>
        <i/>
        <sz val="14"/>
        <rFont val="Arial"/>
        <family val="2"/>
      </rPr>
      <t xml:space="preserve"> </t>
    </r>
    <r>
      <rPr>
        <i/>
        <sz val="10"/>
        <rFont val="Arial"/>
        <family val="2"/>
      </rPr>
      <t>(F. Péron R. Popp)</t>
    </r>
  </si>
  <si>
    <t>Recettes voyages</t>
  </si>
  <si>
    <t>Bénévolat valorisé (h)</t>
  </si>
  <si>
    <t>bénévolat valorisé en heures de travail</t>
  </si>
  <si>
    <t>TOTAL GENERAL</t>
  </si>
  <si>
    <t>5 avril</t>
  </si>
  <si>
    <t>Rudi Popp</t>
  </si>
  <si>
    <t>6 juin</t>
  </si>
  <si>
    <t>Gérard Bras</t>
  </si>
  <si>
    <t xml:space="preserve">Claude Secroun </t>
  </si>
  <si>
    <t>Ensemble vocal Huit de Choeur</t>
  </si>
  <si>
    <t>Maîtrise de la Cathédrale</t>
  </si>
  <si>
    <t>Jean-François Angelloz</t>
  </si>
  <si>
    <t xml:space="preserve">Sonneurs de trompes de chasse </t>
  </si>
  <si>
    <t>Exils (Allemagne et Autriche)</t>
  </si>
  <si>
    <t>Total</t>
  </si>
  <si>
    <t>JJ Dardenne Arts Plastiques</t>
  </si>
  <si>
    <r>
      <t>Arts Plastiques</t>
    </r>
    <r>
      <rPr>
        <b/>
        <i/>
        <sz val="14"/>
        <rFont val="Arial"/>
        <family val="2"/>
      </rPr>
      <t xml:space="preserve"> </t>
    </r>
    <r>
      <rPr>
        <b/>
        <i/>
        <sz val="8"/>
        <rFont val="Arial"/>
        <family val="2"/>
      </rPr>
      <t>(18 séances et une exposition)</t>
    </r>
  </si>
  <si>
    <r>
      <t xml:space="preserve"> </t>
    </r>
    <r>
      <rPr>
        <b/>
        <i/>
        <sz val="12"/>
        <rFont val="Arial"/>
        <family val="2"/>
      </rPr>
      <t>Guise et St Quentin</t>
    </r>
    <r>
      <rPr>
        <b/>
        <i/>
        <sz val="14"/>
        <rFont val="Arial"/>
        <family val="2"/>
      </rPr>
      <t xml:space="preserve"> </t>
    </r>
    <r>
      <rPr>
        <i/>
        <sz val="9"/>
        <rFont val="Arial"/>
        <family val="2"/>
      </rPr>
      <t>"la vie en communauté" ( 1j )</t>
    </r>
  </si>
  <si>
    <t>Administration générale de l'association</t>
  </si>
  <si>
    <t>2 000 équipement + 1 500 pour le projet</t>
  </si>
  <si>
    <t>équipement</t>
  </si>
  <si>
    <t>Cadeaux aux conférenciers</t>
  </si>
  <si>
    <t>Adhésions (objectif 180 adhérents)</t>
  </si>
  <si>
    <t>dont 3 800 mise à disposition gratuite des salles</t>
  </si>
  <si>
    <t>29 novembre</t>
  </si>
  <si>
    <t>Nicole Moine</t>
  </si>
  <si>
    <t>487 h à 20 €</t>
  </si>
  <si>
    <t>Causeries ( 2 + 9)</t>
  </si>
  <si>
    <t>Les Citrons bleus</t>
  </si>
  <si>
    <r>
      <t xml:space="preserve">Budget 2010-2011     </t>
    </r>
    <r>
      <rPr>
        <b/>
        <i/>
        <sz val="16"/>
        <color indexed="45"/>
        <rFont val="Arial"/>
        <family val="2"/>
      </rPr>
      <t>RECETTES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</si>
</sst>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_ ;[Red]\-#,##0.00\ "/>
    <numFmt numFmtId="166" formatCode="#,##0.00_ ;\-#,##0.00\ "/>
    <numFmt numFmtId="167" formatCode="#,##0_ ;\-#,##0\ "/>
  </numFmts>
  <fonts count="16">
    <font>
      <sz val="10"/>
      <name val="Arial"/>
      <family val="0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4"/>
      <color indexed="48"/>
      <name val="Arial"/>
      <family val="2"/>
    </font>
    <font>
      <b/>
      <i/>
      <sz val="16"/>
      <color indexed="45"/>
      <name val="Arial"/>
      <family val="2"/>
    </font>
    <font>
      <b/>
      <sz val="14"/>
      <color indexed="45"/>
      <name val="Arial"/>
      <family val="2"/>
    </font>
    <font>
      <sz val="10"/>
      <color indexed="45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164" fontId="2" fillId="0" borderId="1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164" fontId="5" fillId="0" borderId="5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 wrapText="1"/>
    </xf>
    <xf numFmtId="164" fontId="0" fillId="3" borderId="12" xfId="0" applyNumberFormat="1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5" fillId="0" borderId="3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 wrapText="1"/>
    </xf>
    <xf numFmtId="164" fontId="0" fillId="0" borderId="26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vertical="center" wrapText="1"/>
    </xf>
    <xf numFmtId="164" fontId="5" fillId="0" borderId="25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0" fillId="2" borderId="3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64" fontId="5" fillId="2" borderId="4" xfId="0" applyNumberFormat="1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vertical="center"/>
    </xf>
    <xf numFmtId="164" fontId="12" fillId="0" borderId="28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horizontal="left" vertical="center" wrapText="1"/>
    </xf>
    <xf numFmtId="167" fontId="5" fillId="0" borderId="4" xfId="0" applyNumberFormat="1" applyFont="1" applyFill="1" applyBorder="1" applyAlignment="1">
      <alignment vertical="center"/>
    </xf>
    <xf numFmtId="164" fontId="0" fillId="4" borderId="5" xfId="0" applyNumberFormat="1" applyFont="1" applyFill="1" applyBorder="1" applyAlignment="1">
      <alignment vertical="center"/>
    </xf>
    <xf numFmtId="164" fontId="0" fillId="4" borderId="6" xfId="0" applyNumberFormat="1" applyFont="1" applyFill="1" applyBorder="1" applyAlignment="1">
      <alignment vertical="center"/>
    </xf>
    <xf numFmtId="164" fontId="5" fillId="4" borderId="7" xfId="0" applyNumberFormat="1" applyFont="1" applyFill="1" applyBorder="1" applyAlignment="1">
      <alignment vertical="center"/>
    </xf>
    <xf numFmtId="164" fontId="0" fillId="4" borderId="4" xfId="0" applyNumberFormat="1" applyFont="1" applyFill="1" applyBorder="1" applyAlignment="1">
      <alignment vertical="center"/>
    </xf>
    <xf numFmtId="164" fontId="0" fillId="4" borderId="7" xfId="0" applyNumberFormat="1" applyFont="1" applyFill="1" applyBorder="1" applyAlignment="1">
      <alignment vertical="center"/>
    </xf>
    <xf numFmtId="164" fontId="0" fillId="4" borderId="27" xfId="0" applyNumberFormat="1" applyFont="1" applyFill="1" applyBorder="1" applyAlignment="1">
      <alignment vertical="center"/>
    </xf>
    <xf numFmtId="164" fontId="0" fillId="4" borderId="25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3" fontId="0" fillId="3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 vertical="center"/>
    </xf>
    <xf numFmtId="164" fontId="0" fillId="4" borderId="14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0" fillId="4" borderId="3" xfId="0" applyNumberFormat="1" applyFont="1" applyFill="1" applyBorder="1" applyAlignment="1">
      <alignment vertical="center"/>
    </xf>
    <xf numFmtId="164" fontId="0" fillId="4" borderId="13" xfId="0" applyNumberFormat="1" applyFont="1" applyFill="1" applyBorder="1" applyAlignment="1">
      <alignment vertical="center"/>
    </xf>
    <xf numFmtId="164" fontId="0" fillId="4" borderId="15" xfId="0" applyNumberFormat="1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8" fillId="0" borderId="15" xfId="0" applyNumberFormat="1" applyFon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58">
      <selection activeCell="A78" sqref="A78"/>
    </sheetView>
  </sheetViews>
  <sheetFormatPr defaultColWidth="11.421875" defaultRowHeight="12.75"/>
  <cols>
    <col min="1" max="1" width="13.140625" style="0" customWidth="1"/>
    <col min="2" max="2" width="29.28125" style="0" customWidth="1"/>
  </cols>
  <sheetData>
    <row r="1" spans="1:9" ht="39" customHeight="1" thickBot="1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11" ht="37.5" customHeight="1" thickBot="1">
      <c r="A2" s="3" t="s">
        <v>63</v>
      </c>
      <c r="B2" s="23"/>
      <c r="C2" s="32"/>
      <c r="D2" s="32"/>
      <c r="E2" s="32"/>
      <c r="F2" s="32"/>
      <c r="G2" s="32"/>
      <c r="H2" s="32"/>
      <c r="I2" s="23"/>
      <c r="K2" s="40"/>
    </row>
    <row r="3" spans="1:9" ht="33.75" customHeight="1" thickBot="1">
      <c r="A3" s="42" t="s">
        <v>1</v>
      </c>
      <c r="B3" s="31"/>
      <c r="C3" s="1"/>
      <c r="D3" s="1"/>
      <c r="E3" s="1"/>
      <c r="F3" s="1"/>
      <c r="G3" s="1"/>
      <c r="H3" s="1"/>
      <c r="I3" s="2"/>
    </row>
    <row r="4" spans="1:11" ht="26.25" thickBot="1">
      <c r="A4" s="120" t="s">
        <v>42</v>
      </c>
      <c r="B4" s="121"/>
      <c r="C4" s="74" t="s">
        <v>84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  <c r="I4" s="7" t="s">
        <v>7</v>
      </c>
      <c r="K4" s="40"/>
    </row>
    <row r="5" spans="1:11" ht="12.75">
      <c r="A5" s="22" t="s">
        <v>31</v>
      </c>
      <c r="B5" s="8" t="s">
        <v>32</v>
      </c>
      <c r="C5" s="87">
        <v>1</v>
      </c>
      <c r="D5" s="8">
        <v>0</v>
      </c>
      <c r="E5" s="8"/>
      <c r="F5" s="8">
        <v>10</v>
      </c>
      <c r="G5" s="8"/>
      <c r="H5" s="32">
        <f aca="true" t="shared" si="0" ref="H5:H13">SUM(D5:G5)</f>
        <v>10</v>
      </c>
      <c r="I5" s="11">
        <f>SUM(D14:G14)</f>
        <v>270</v>
      </c>
      <c r="K5" s="40"/>
    </row>
    <row r="6" spans="1:9" ht="12.75">
      <c r="A6" s="35" t="s">
        <v>33</v>
      </c>
      <c r="B6" s="9" t="s">
        <v>95</v>
      </c>
      <c r="C6" s="88">
        <v>4</v>
      </c>
      <c r="D6" s="9">
        <v>0</v>
      </c>
      <c r="E6" s="9"/>
      <c r="F6" s="9">
        <v>200</v>
      </c>
      <c r="G6" s="9"/>
      <c r="H6" s="10">
        <f t="shared" si="0"/>
        <v>200</v>
      </c>
      <c r="I6" s="9"/>
    </row>
    <row r="7" spans="1:9" ht="12.75">
      <c r="A7" s="35" t="s">
        <v>34</v>
      </c>
      <c r="B7" s="9" t="s">
        <v>111</v>
      </c>
      <c r="C7" s="88">
        <v>1</v>
      </c>
      <c r="D7" s="9">
        <v>0</v>
      </c>
      <c r="E7" s="9"/>
      <c r="F7" s="9">
        <v>10</v>
      </c>
      <c r="G7" s="9"/>
      <c r="H7" s="10">
        <f t="shared" si="0"/>
        <v>10</v>
      </c>
      <c r="I7" s="9"/>
    </row>
    <row r="8" spans="1:9" ht="12.75">
      <c r="A8" s="35" t="s">
        <v>35</v>
      </c>
      <c r="B8" s="9" t="s">
        <v>9</v>
      </c>
      <c r="C8" s="88">
        <v>1</v>
      </c>
      <c r="D8" s="9">
        <v>0</v>
      </c>
      <c r="E8" s="9"/>
      <c r="F8" s="9">
        <v>10</v>
      </c>
      <c r="G8" s="9"/>
      <c r="H8" s="10">
        <f t="shared" si="0"/>
        <v>10</v>
      </c>
      <c r="I8" s="9"/>
    </row>
    <row r="9" spans="1:9" ht="12.75">
      <c r="A9" s="35" t="s">
        <v>36</v>
      </c>
      <c r="B9" s="9" t="s">
        <v>92</v>
      </c>
      <c r="C9" s="88">
        <v>4</v>
      </c>
      <c r="D9" s="9">
        <v>0</v>
      </c>
      <c r="E9" s="9"/>
      <c r="F9" s="9">
        <v>10</v>
      </c>
      <c r="G9" s="9"/>
      <c r="H9" s="10">
        <f t="shared" si="0"/>
        <v>10</v>
      </c>
      <c r="I9" s="9"/>
    </row>
    <row r="10" spans="1:9" ht="12.75">
      <c r="A10" s="35" t="s">
        <v>37</v>
      </c>
      <c r="B10" s="9" t="s">
        <v>93</v>
      </c>
      <c r="C10" s="88">
        <v>1</v>
      </c>
      <c r="D10" s="9">
        <v>0</v>
      </c>
      <c r="E10" s="9"/>
      <c r="F10" s="9">
        <v>10</v>
      </c>
      <c r="G10" s="9"/>
      <c r="H10" s="10">
        <f t="shared" si="0"/>
        <v>10</v>
      </c>
      <c r="I10" s="9"/>
    </row>
    <row r="11" spans="1:9" ht="12.75">
      <c r="A11" s="35" t="s">
        <v>38</v>
      </c>
      <c r="B11" s="9" t="s">
        <v>94</v>
      </c>
      <c r="C11" s="88">
        <v>1</v>
      </c>
      <c r="D11" s="9">
        <v>0</v>
      </c>
      <c r="E11" s="9"/>
      <c r="F11" s="9">
        <v>10</v>
      </c>
      <c r="G11" s="9"/>
      <c r="H11" s="10">
        <f t="shared" si="0"/>
        <v>10</v>
      </c>
      <c r="I11" s="9"/>
    </row>
    <row r="12" spans="1:9" ht="12.75">
      <c r="A12" s="35" t="s">
        <v>39</v>
      </c>
      <c r="B12" s="9" t="s">
        <v>11</v>
      </c>
      <c r="C12" s="88">
        <v>3</v>
      </c>
      <c r="D12" s="9">
        <v>0</v>
      </c>
      <c r="E12" s="9"/>
      <c r="F12" s="9">
        <v>0</v>
      </c>
      <c r="G12" s="9"/>
      <c r="H12" s="10">
        <f t="shared" si="0"/>
        <v>0</v>
      </c>
      <c r="I12" s="9"/>
    </row>
    <row r="13" spans="1:9" ht="13.5" thickBot="1">
      <c r="A13" s="36" t="s">
        <v>40</v>
      </c>
      <c r="B13" s="12" t="s">
        <v>41</v>
      </c>
      <c r="C13" s="91">
        <v>4</v>
      </c>
      <c r="D13" s="12">
        <v>0</v>
      </c>
      <c r="E13" s="12"/>
      <c r="F13" s="12">
        <v>10</v>
      </c>
      <c r="G13" s="12"/>
      <c r="H13" s="13">
        <f t="shared" si="0"/>
        <v>10</v>
      </c>
      <c r="I13" s="12"/>
    </row>
    <row r="14" spans="1:9" ht="13.5" thickBot="1">
      <c r="A14" s="37"/>
      <c r="B14" s="38" t="s">
        <v>43</v>
      </c>
      <c r="C14" s="94">
        <f>SUM(C5:C13)</f>
        <v>20</v>
      </c>
      <c r="D14" s="15">
        <f>SUM(D5:D13)</f>
        <v>0</v>
      </c>
      <c r="E14" s="9"/>
      <c r="F14" s="15">
        <f>SUM(F5:F13)</f>
        <v>270</v>
      </c>
      <c r="G14" s="9"/>
      <c r="H14" s="28">
        <f>SUM(H5:H13)</f>
        <v>270</v>
      </c>
      <c r="I14" s="12"/>
    </row>
    <row r="15" spans="1:11" ht="26.25" thickBot="1">
      <c r="A15" s="120" t="s">
        <v>110</v>
      </c>
      <c r="B15" s="121"/>
      <c r="C15" s="74" t="s">
        <v>84</v>
      </c>
      <c r="D15" s="5" t="s">
        <v>2</v>
      </c>
      <c r="E15" s="5" t="s">
        <v>3</v>
      </c>
      <c r="F15" s="5" t="s">
        <v>4</v>
      </c>
      <c r="G15" s="5" t="s">
        <v>5</v>
      </c>
      <c r="H15" s="6" t="s">
        <v>6</v>
      </c>
      <c r="I15" s="5" t="s">
        <v>7</v>
      </c>
      <c r="K15" s="40"/>
    </row>
    <row r="16" spans="1:9" ht="12.75">
      <c r="A16" s="22" t="s">
        <v>44</v>
      </c>
      <c r="B16" s="8" t="s">
        <v>45</v>
      </c>
      <c r="C16" s="100">
        <v>6</v>
      </c>
      <c r="D16" s="101">
        <v>0</v>
      </c>
      <c r="E16" s="8">
        <v>50</v>
      </c>
      <c r="F16" s="23">
        <v>20</v>
      </c>
      <c r="G16" s="8">
        <v>100</v>
      </c>
      <c r="H16" s="8">
        <f aca="true" t="shared" si="1" ref="H16:H26">SUM(D16:G16)</f>
        <v>170</v>
      </c>
      <c r="I16" s="102">
        <f>SUM(H16:H26)</f>
        <v>2170</v>
      </c>
    </row>
    <row r="17" spans="1:9" ht="12.75">
      <c r="A17" s="35" t="s">
        <v>8</v>
      </c>
      <c r="B17" s="9" t="s">
        <v>46</v>
      </c>
      <c r="C17" s="99">
        <v>6</v>
      </c>
      <c r="D17" s="21">
        <v>0</v>
      </c>
      <c r="E17" s="9">
        <v>50</v>
      </c>
      <c r="F17" s="14">
        <v>20</v>
      </c>
      <c r="G17" s="9">
        <v>100</v>
      </c>
      <c r="H17" s="9">
        <f t="shared" si="1"/>
        <v>170</v>
      </c>
      <c r="I17" s="14"/>
    </row>
    <row r="18" spans="1:9" ht="12.75">
      <c r="A18" s="35" t="s">
        <v>10</v>
      </c>
      <c r="B18" s="9" t="s">
        <v>47</v>
      </c>
      <c r="C18" s="99">
        <v>6</v>
      </c>
      <c r="D18" s="21">
        <v>0</v>
      </c>
      <c r="E18" s="9">
        <v>50</v>
      </c>
      <c r="F18" s="14">
        <v>20</v>
      </c>
      <c r="G18" s="9">
        <v>100</v>
      </c>
      <c r="H18" s="9">
        <f t="shared" si="1"/>
        <v>170</v>
      </c>
      <c r="I18" s="14"/>
    </row>
    <row r="19" spans="1:9" ht="12.75">
      <c r="A19" s="35" t="s">
        <v>12</v>
      </c>
      <c r="B19" s="9" t="s">
        <v>48</v>
      </c>
      <c r="C19" s="99">
        <v>6</v>
      </c>
      <c r="D19" s="21">
        <v>0</v>
      </c>
      <c r="E19" s="9">
        <v>50</v>
      </c>
      <c r="F19" s="14">
        <v>20</v>
      </c>
      <c r="G19" s="9">
        <v>100</v>
      </c>
      <c r="H19" s="9">
        <f t="shared" si="1"/>
        <v>170</v>
      </c>
      <c r="I19" s="14"/>
    </row>
    <row r="20" spans="1:9" ht="12.75">
      <c r="A20" s="35" t="s">
        <v>107</v>
      </c>
      <c r="B20" s="9" t="s">
        <v>108</v>
      </c>
      <c r="C20" s="99">
        <v>6</v>
      </c>
      <c r="D20" s="21">
        <v>0</v>
      </c>
      <c r="E20" s="9">
        <v>50</v>
      </c>
      <c r="F20" s="14">
        <v>20</v>
      </c>
      <c r="G20" s="9">
        <v>100</v>
      </c>
      <c r="H20" s="9">
        <f t="shared" si="1"/>
        <v>170</v>
      </c>
      <c r="I20" s="14"/>
    </row>
    <row r="21" spans="1:9" ht="12.75">
      <c r="A21" s="35" t="s">
        <v>13</v>
      </c>
      <c r="B21" s="9" t="s">
        <v>49</v>
      </c>
      <c r="C21" s="99">
        <v>6</v>
      </c>
      <c r="D21" s="21">
        <v>0</v>
      </c>
      <c r="E21" s="9">
        <v>50</v>
      </c>
      <c r="F21" s="14">
        <v>20</v>
      </c>
      <c r="G21" s="9">
        <v>100</v>
      </c>
      <c r="H21" s="9">
        <f t="shared" si="1"/>
        <v>170</v>
      </c>
      <c r="I21" s="14"/>
    </row>
    <row r="22" spans="1:9" ht="12.75">
      <c r="A22" s="35" t="s">
        <v>50</v>
      </c>
      <c r="B22" s="35" t="s">
        <v>51</v>
      </c>
      <c r="C22" s="99">
        <v>6</v>
      </c>
      <c r="D22" s="21">
        <v>150</v>
      </c>
      <c r="E22" s="9">
        <v>50</v>
      </c>
      <c r="F22" s="14">
        <v>20</v>
      </c>
      <c r="G22" s="9">
        <v>100</v>
      </c>
      <c r="H22" s="9">
        <f t="shared" si="1"/>
        <v>320</v>
      </c>
      <c r="I22" s="14"/>
    </row>
    <row r="23" spans="1:9" ht="12.75">
      <c r="A23" s="35" t="s">
        <v>14</v>
      </c>
      <c r="B23" s="9" t="s">
        <v>52</v>
      </c>
      <c r="C23" s="99">
        <v>6</v>
      </c>
      <c r="D23" s="21">
        <v>150</v>
      </c>
      <c r="E23" s="9">
        <v>50</v>
      </c>
      <c r="F23" s="14">
        <v>20</v>
      </c>
      <c r="G23" s="9">
        <v>100</v>
      </c>
      <c r="H23" s="9">
        <f t="shared" si="1"/>
        <v>320</v>
      </c>
      <c r="I23" s="14"/>
    </row>
    <row r="24" spans="1:9" ht="12.75">
      <c r="A24" s="35" t="s">
        <v>87</v>
      </c>
      <c r="B24" s="9" t="s">
        <v>88</v>
      </c>
      <c r="C24" s="99">
        <v>6</v>
      </c>
      <c r="D24" s="21">
        <v>0</v>
      </c>
      <c r="E24" s="9">
        <v>50</v>
      </c>
      <c r="F24" s="14">
        <v>20</v>
      </c>
      <c r="G24" s="9">
        <v>100</v>
      </c>
      <c r="H24" s="9">
        <f t="shared" si="1"/>
        <v>170</v>
      </c>
      <c r="I24" s="14"/>
    </row>
    <row r="25" spans="1:9" ht="12.75">
      <c r="A25" s="35" t="s">
        <v>53</v>
      </c>
      <c r="B25" s="9" t="s">
        <v>91</v>
      </c>
      <c r="C25" s="99">
        <v>6</v>
      </c>
      <c r="D25" s="21">
        <v>0</v>
      </c>
      <c r="E25" s="9">
        <v>50</v>
      </c>
      <c r="F25" s="14">
        <v>20</v>
      </c>
      <c r="G25" s="9">
        <v>100</v>
      </c>
      <c r="H25" s="9">
        <f t="shared" si="1"/>
        <v>170</v>
      </c>
      <c r="I25" s="14"/>
    </row>
    <row r="26" spans="1:9" ht="13.5" thickBot="1">
      <c r="A26" s="36" t="s">
        <v>89</v>
      </c>
      <c r="B26" s="12" t="s">
        <v>90</v>
      </c>
      <c r="C26" s="99">
        <v>6</v>
      </c>
      <c r="D26" s="25">
        <v>0</v>
      </c>
      <c r="E26" s="12">
        <v>50</v>
      </c>
      <c r="F26" s="24">
        <v>20</v>
      </c>
      <c r="G26" s="12">
        <v>100</v>
      </c>
      <c r="H26" s="12">
        <f t="shared" si="1"/>
        <v>170</v>
      </c>
      <c r="I26" s="24"/>
    </row>
    <row r="27" spans="1:9" ht="13.5" thickBot="1">
      <c r="A27" s="36"/>
      <c r="B27" s="16" t="s">
        <v>15</v>
      </c>
      <c r="C27" s="95">
        <f aca="true" t="shared" si="2" ref="C27:H27">SUM(C16:C26)</f>
        <v>66</v>
      </c>
      <c r="D27" s="17">
        <f t="shared" si="2"/>
        <v>300</v>
      </c>
      <c r="E27" s="17">
        <f t="shared" si="2"/>
        <v>550</v>
      </c>
      <c r="F27" s="17">
        <f t="shared" si="2"/>
        <v>220</v>
      </c>
      <c r="G27" s="17">
        <f t="shared" si="2"/>
        <v>1100</v>
      </c>
      <c r="H27" s="18">
        <f t="shared" si="2"/>
        <v>2170</v>
      </c>
      <c r="I27" s="12"/>
    </row>
    <row r="28" spans="1:9" ht="26.25" thickBot="1">
      <c r="A28" s="120" t="s">
        <v>16</v>
      </c>
      <c r="B28" s="121"/>
      <c r="C28" s="74" t="s">
        <v>84</v>
      </c>
      <c r="D28" s="19" t="s">
        <v>2</v>
      </c>
      <c r="E28" s="5" t="s">
        <v>3</v>
      </c>
      <c r="F28" s="5" t="s">
        <v>4</v>
      </c>
      <c r="G28" s="5" t="s">
        <v>5</v>
      </c>
      <c r="H28" s="20" t="s">
        <v>6</v>
      </c>
      <c r="I28" s="5" t="s">
        <v>7</v>
      </c>
    </row>
    <row r="29" spans="1:9" ht="22.5" customHeight="1" thickBot="1">
      <c r="A29" s="54" t="s">
        <v>99</v>
      </c>
      <c r="B29" s="1"/>
      <c r="C29" s="90">
        <v>33</v>
      </c>
      <c r="D29" s="29">
        <v>100</v>
      </c>
      <c r="E29" s="31">
        <v>70</v>
      </c>
      <c r="F29" s="31">
        <v>150</v>
      </c>
      <c r="G29" s="31">
        <v>180</v>
      </c>
      <c r="H29" s="1">
        <f>SUM(D29:G29)</f>
        <v>500</v>
      </c>
      <c r="I29" s="30">
        <f>H29</f>
        <v>500</v>
      </c>
    </row>
    <row r="30" spans="1:9" ht="22.5" customHeight="1" thickBot="1">
      <c r="A30" s="54" t="s">
        <v>74</v>
      </c>
      <c r="B30" s="1"/>
      <c r="C30" s="90">
        <v>16</v>
      </c>
      <c r="D30" s="29">
        <v>0</v>
      </c>
      <c r="E30" s="31">
        <v>0</v>
      </c>
      <c r="F30" s="31">
        <v>40</v>
      </c>
      <c r="G30" s="31">
        <v>40</v>
      </c>
      <c r="H30" s="1">
        <f>SUM(D30:G30)</f>
        <v>80</v>
      </c>
      <c r="I30" s="30">
        <f>SUM(D30:G30)</f>
        <v>80</v>
      </c>
    </row>
    <row r="31" spans="1:9" ht="22.5" customHeight="1" thickBot="1">
      <c r="A31" s="54" t="s">
        <v>17</v>
      </c>
      <c r="B31" s="1"/>
      <c r="C31" s="90"/>
      <c r="D31" s="29"/>
      <c r="E31" s="31"/>
      <c r="F31" s="31"/>
      <c r="G31" s="31"/>
      <c r="H31" s="1"/>
      <c r="I31" s="31"/>
    </row>
    <row r="32" spans="1:9" ht="12.75">
      <c r="A32" s="35" t="s">
        <v>60</v>
      </c>
      <c r="B32" s="10" t="s">
        <v>98</v>
      </c>
      <c r="C32" s="88">
        <v>6</v>
      </c>
      <c r="D32" s="9">
        <v>0</v>
      </c>
      <c r="E32" s="9">
        <v>20</v>
      </c>
      <c r="F32" s="9">
        <v>20</v>
      </c>
      <c r="G32" s="9">
        <v>100</v>
      </c>
      <c r="H32" s="9">
        <f>SUM(D32:G32)</f>
        <v>140</v>
      </c>
      <c r="I32" s="11">
        <f>SUM(H32:H33)</f>
        <v>280</v>
      </c>
    </row>
    <row r="33" spans="1:9" ht="13.5" thickBot="1">
      <c r="A33" s="35" t="s">
        <v>61</v>
      </c>
      <c r="B33" s="10" t="s">
        <v>54</v>
      </c>
      <c r="C33" s="88">
        <v>6</v>
      </c>
      <c r="D33" s="9">
        <v>0</v>
      </c>
      <c r="E33" s="9">
        <v>20</v>
      </c>
      <c r="F33" s="9">
        <v>20</v>
      </c>
      <c r="G33" s="9">
        <v>100</v>
      </c>
      <c r="H33" s="9">
        <f>SUM(D33:G33)</f>
        <v>140</v>
      </c>
      <c r="I33" s="17"/>
    </row>
    <row r="34" spans="1:9" ht="19.5" thickBot="1">
      <c r="A34" s="55" t="s">
        <v>77</v>
      </c>
      <c r="B34" s="39"/>
      <c r="C34" s="87">
        <v>50</v>
      </c>
      <c r="D34" s="8">
        <v>0</v>
      </c>
      <c r="E34" s="8">
        <v>0</v>
      </c>
      <c r="F34" s="8">
        <v>0</v>
      </c>
      <c r="G34" s="8">
        <v>0</v>
      </c>
      <c r="H34" s="8">
        <f>SUM(D34:G34)</f>
        <v>0</v>
      </c>
      <c r="I34" s="15">
        <v>0</v>
      </c>
    </row>
    <row r="35" spans="1:9" ht="22.5" customHeight="1">
      <c r="A35" s="55" t="s">
        <v>75</v>
      </c>
      <c r="B35" s="32"/>
      <c r="C35" s="87">
        <v>26</v>
      </c>
      <c r="D35" s="8">
        <v>0</v>
      </c>
      <c r="E35" s="8">
        <v>20</v>
      </c>
      <c r="F35" s="8">
        <v>130</v>
      </c>
      <c r="G35" s="8">
        <v>130</v>
      </c>
      <c r="H35" s="8">
        <f>SUM(D35:G35)</f>
        <v>280</v>
      </c>
      <c r="I35" s="11">
        <f>SUM(D35:G35)</f>
        <v>280</v>
      </c>
    </row>
    <row r="36" spans="1:9" ht="22.5" customHeight="1" thickBot="1">
      <c r="A36" s="25" t="s">
        <v>55</v>
      </c>
      <c r="B36" s="13"/>
      <c r="C36" s="91"/>
      <c r="D36" s="12"/>
      <c r="E36" s="12"/>
      <c r="F36" s="12"/>
      <c r="G36" s="12"/>
      <c r="H36" s="12"/>
      <c r="I36" s="12"/>
    </row>
    <row r="37" spans="1:9" ht="22.5" customHeight="1">
      <c r="A37" s="55" t="s">
        <v>76</v>
      </c>
      <c r="B37" s="32"/>
      <c r="C37" s="87">
        <v>10</v>
      </c>
      <c r="D37" s="8">
        <v>0</v>
      </c>
      <c r="E37" s="8">
        <v>20</v>
      </c>
      <c r="F37" s="8">
        <v>50</v>
      </c>
      <c r="G37" s="8">
        <v>50</v>
      </c>
      <c r="H37" s="8">
        <f>SUM(D37:G37)</f>
        <v>120</v>
      </c>
      <c r="I37" s="11">
        <v>120</v>
      </c>
    </row>
    <row r="38" spans="1:9" ht="13.5" thickBot="1">
      <c r="A38" s="25" t="s">
        <v>19</v>
      </c>
      <c r="B38" s="13"/>
      <c r="C38" s="91"/>
      <c r="D38" s="12"/>
      <c r="E38" s="12"/>
      <c r="F38" s="12"/>
      <c r="G38" s="12"/>
      <c r="H38" s="12"/>
      <c r="I38" s="12"/>
    </row>
    <row r="39" spans="1:11" ht="22.5" customHeight="1">
      <c r="A39" s="55" t="s">
        <v>78</v>
      </c>
      <c r="B39" s="32"/>
      <c r="C39" s="87"/>
      <c r="D39" s="8">
        <v>0</v>
      </c>
      <c r="E39" s="8">
        <v>20</v>
      </c>
      <c r="F39" s="8">
        <v>80</v>
      </c>
      <c r="G39" s="8">
        <v>800</v>
      </c>
      <c r="H39" s="8">
        <f>SUM(D39:G39)</f>
        <v>900</v>
      </c>
      <c r="I39" s="11">
        <f>SUM(D39:G39)</f>
        <v>900</v>
      </c>
      <c r="K39" s="10"/>
    </row>
    <row r="40" spans="1:9" ht="13.5" thickBot="1">
      <c r="A40" s="25" t="s">
        <v>56</v>
      </c>
      <c r="B40" s="13"/>
      <c r="C40" s="91">
        <v>16</v>
      </c>
      <c r="D40" s="12"/>
      <c r="E40" s="12"/>
      <c r="F40" s="12"/>
      <c r="G40" s="12"/>
      <c r="H40" s="12"/>
      <c r="I40" s="12"/>
    </row>
    <row r="41" spans="1:9" ht="22.5" customHeight="1">
      <c r="A41" s="55" t="s">
        <v>79</v>
      </c>
      <c r="B41" s="32"/>
      <c r="C41" s="87"/>
      <c r="D41" s="8">
        <v>600</v>
      </c>
      <c r="E41" s="8">
        <v>20</v>
      </c>
      <c r="F41" s="8">
        <v>60</v>
      </c>
      <c r="G41" s="8">
        <v>300</v>
      </c>
      <c r="H41" s="8">
        <f>SUM(D41:G41)</f>
        <v>980</v>
      </c>
      <c r="I41" s="11">
        <f>SUM(D41:G41)</f>
        <v>980</v>
      </c>
    </row>
    <row r="42" spans="1:9" ht="13.5" thickBot="1">
      <c r="A42" s="25" t="s">
        <v>57</v>
      </c>
      <c r="B42" s="13"/>
      <c r="C42" s="91">
        <v>12</v>
      </c>
      <c r="D42" s="12"/>
      <c r="E42" s="12"/>
      <c r="F42" s="12"/>
      <c r="G42" s="12"/>
      <c r="H42" s="12"/>
      <c r="I42" s="12"/>
    </row>
    <row r="43" spans="1:9" ht="22.5" customHeight="1">
      <c r="A43" s="55" t="s">
        <v>80</v>
      </c>
      <c r="B43" s="32"/>
      <c r="C43" s="87"/>
      <c r="D43" s="8">
        <v>0</v>
      </c>
      <c r="E43" s="8">
        <v>20</v>
      </c>
      <c r="F43" s="8">
        <v>60</v>
      </c>
      <c r="G43" s="8">
        <v>300</v>
      </c>
      <c r="H43" s="8">
        <f>SUM(D43:G43)</f>
        <v>380</v>
      </c>
      <c r="I43" s="11">
        <f>SUM(D43:G43)</f>
        <v>380</v>
      </c>
    </row>
    <row r="44" spans="1:9" ht="13.5" thickBot="1">
      <c r="A44" s="25" t="s">
        <v>18</v>
      </c>
      <c r="B44" s="13"/>
      <c r="C44" s="91">
        <v>12</v>
      </c>
      <c r="D44" s="12"/>
      <c r="E44" s="12"/>
      <c r="F44" s="12"/>
      <c r="G44" s="12"/>
      <c r="H44" s="12"/>
      <c r="I44" s="17"/>
    </row>
    <row r="45" spans="1:9" ht="22.5" customHeight="1">
      <c r="A45" s="55" t="s">
        <v>81</v>
      </c>
      <c r="B45" s="32"/>
      <c r="C45" s="87"/>
      <c r="D45" s="8">
        <v>0</v>
      </c>
      <c r="E45" s="8">
        <v>20</v>
      </c>
      <c r="F45" s="8">
        <v>30</v>
      </c>
      <c r="G45" s="8">
        <v>300</v>
      </c>
      <c r="H45" s="8">
        <f>SUM(D45:G45)</f>
        <v>350</v>
      </c>
      <c r="I45" s="11">
        <f>SUM(D45:G45)</f>
        <v>350</v>
      </c>
    </row>
    <row r="46" spans="1:9" ht="13.5" thickBot="1">
      <c r="A46" s="21" t="s">
        <v>18</v>
      </c>
      <c r="B46" s="10"/>
      <c r="C46" s="88">
        <v>12</v>
      </c>
      <c r="D46" s="9"/>
      <c r="E46" s="9"/>
      <c r="F46" s="9"/>
      <c r="G46" s="9"/>
      <c r="H46" s="9"/>
      <c r="I46" s="9"/>
    </row>
    <row r="47" spans="1:9" ht="22.5" customHeight="1">
      <c r="A47" s="55" t="s">
        <v>82</v>
      </c>
      <c r="B47" s="32"/>
      <c r="C47" s="87"/>
      <c r="D47" s="8">
        <v>0</v>
      </c>
      <c r="E47" s="8">
        <v>20</v>
      </c>
      <c r="F47" s="8">
        <v>40</v>
      </c>
      <c r="G47" s="8">
        <v>400</v>
      </c>
      <c r="H47" s="8">
        <f>SUM(D47:G47)</f>
        <v>460</v>
      </c>
      <c r="I47" s="11">
        <f>SUM(D47:G47)</f>
        <v>460</v>
      </c>
    </row>
    <row r="48" spans="1:9" ht="13.5" thickBot="1">
      <c r="A48" s="25" t="s">
        <v>58</v>
      </c>
      <c r="B48" s="25"/>
      <c r="C48" s="91">
        <v>16</v>
      </c>
      <c r="D48" s="12"/>
      <c r="E48" s="12"/>
      <c r="F48" s="12"/>
      <c r="G48" s="12"/>
      <c r="H48" s="12"/>
      <c r="I48" s="12"/>
    </row>
    <row r="49" spans="1:10" ht="33" customHeight="1" thickBot="1">
      <c r="A49" s="25"/>
      <c r="B49" s="16" t="s">
        <v>20</v>
      </c>
      <c r="C49" s="89">
        <f>SUM(C29:C48)</f>
        <v>215</v>
      </c>
      <c r="D49" s="26">
        <f>SUM(D29:D48)</f>
        <v>700</v>
      </c>
      <c r="E49" s="17">
        <f>SUM(E29:E48)</f>
        <v>250</v>
      </c>
      <c r="F49" s="17">
        <f>SUM(F29:F48)</f>
        <v>680</v>
      </c>
      <c r="G49" s="26">
        <f>SUM(G29:G48)</f>
        <v>2700</v>
      </c>
      <c r="H49" s="30">
        <f>SUM(D49:G49)</f>
        <v>4330</v>
      </c>
      <c r="I49" s="17">
        <f>SUM(I29:I48)</f>
        <v>4330</v>
      </c>
      <c r="J49" s="40"/>
    </row>
    <row r="50" spans="1:9" ht="26.25" thickBot="1">
      <c r="A50" s="47" t="s">
        <v>21</v>
      </c>
      <c r="B50" s="48" t="s">
        <v>22</v>
      </c>
      <c r="C50" s="79" t="s">
        <v>84</v>
      </c>
      <c r="D50" s="73" t="s">
        <v>2</v>
      </c>
      <c r="E50" s="73" t="s">
        <v>3</v>
      </c>
      <c r="F50" s="73" t="s">
        <v>4</v>
      </c>
      <c r="G50" s="73" t="s">
        <v>5</v>
      </c>
      <c r="H50" s="73" t="s">
        <v>6</v>
      </c>
      <c r="I50" s="73" t="s">
        <v>7</v>
      </c>
    </row>
    <row r="51" spans="1:9" ht="18.75">
      <c r="A51" s="80" t="s">
        <v>100</v>
      </c>
      <c r="B51" s="63"/>
      <c r="C51" s="92">
        <v>20</v>
      </c>
      <c r="D51" s="71">
        <v>3000</v>
      </c>
      <c r="E51" s="71">
        <v>20</v>
      </c>
      <c r="F51" s="71">
        <v>2000</v>
      </c>
      <c r="G51" s="71"/>
      <c r="H51" s="71">
        <f>SUM(D51:G51)</f>
        <v>5020</v>
      </c>
      <c r="I51" s="72">
        <f>SUM(D51:G51)</f>
        <v>5020</v>
      </c>
    </row>
    <row r="52" spans="1:9" ht="15">
      <c r="A52" s="81" t="s">
        <v>96</v>
      </c>
      <c r="B52" s="63"/>
      <c r="C52" s="93">
        <v>70</v>
      </c>
      <c r="D52" s="65">
        <v>6000</v>
      </c>
      <c r="E52" s="65">
        <v>40</v>
      </c>
      <c r="F52" s="65">
        <v>25000</v>
      </c>
      <c r="G52" s="65"/>
      <c r="H52" s="65">
        <f>SUM(D52:G52)</f>
        <v>31040</v>
      </c>
      <c r="I52" s="70">
        <f>SUM(D52:G52)</f>
        <v>31040</v>
      </c>
    </row>
    <row r="53" spans="1:9" ht="19.5" thickBot="1">
      <c r="A53" s="27"/>
      <c r="B53" s="16" t="s">
        <v>23</v>
      </c>
      <c r="C53" s="15">
        <f>SUM(C51:C52)</f>
        <v>90</v>
      </c>
      <c r="D53" s="15">
        <f>SUM(D51:D52)</f>
        <v>9000</v>
      </c>
      <c r="E53" s="17">
        <f>SUM(E51:E52)</f>
        <v>60</v>
      </c>
      <c r="F53" s="17">
        <f>SUM(F51:F52)</f>
        <v>27000</v>
      </c>
      <c r="G53" s="17"/>
      <c r="H53" s="17">
        <f>SUM(D53:G53)</f>
        <v>36060</v>
      </c>
      <c r="I53" s="49">
        <f>SUM(D53:G53)</f>
        <v>36060</v>
      </c>
    </row>
    <row r="54" spans="1:9" ht="34.5" customHeight="1" thickBot="1">
      <c r="A54" s="122" t="s">
        <v>70</v>
      </c>
      <c r="B54" s="123"/>
      <c r="C54" s="85"/>
      <c r="D54" s="66"/>
      <c r="E54" s="69" t="s">
        <v>3</v>
      </c>
      <c r="F54" s="41" t="s">
        <v>24</v>
      </c>
      <c r="G54" s="41" t="s">
        <v>59</v>
      </c>
      <c r="H54" s="41" t="s">
        <v>66</v>
      </c>
      <c r="I54" s="66"/>
    </row>
    <row r="55" spans="1:9" ht="33.75" customHeight="1" thickBot="1">
      <c r="A55" s="82" t="s">
        <v>25</v>
      </c>
      <c r="B55" s="83"/>
      <c r="C55" s="103">
        <v>24</v>
      </c>
      <c r="D55" s="8"/>
      <c r="E55" s="67">
        <v>1200</v>
      </c>
      <c r="F55" s="64"/>
      <c r="G55" s="64"/>
      <c r="H55" s="64"/>
      <c r="I55" s="67"/>
    </row>
    <row r="56" spans="1:9" ht="33.75" customHeight="1" thickBot="1">
      <c r="A56" s="82" t="s">
        <v>62</v>
      </c>
      <c r="B56" s="83"/>
      <c r="C56" s="103">
        <v>12</v>
      </c>
      <c r="D56" s="9"/>
      <c r="E56" s="84">
        <v>800</v>
      </c>
      <c r="F56" s="106"/>
      <c r="G56" s="106"/>
      <c r="H56" s="106"/>
      <c r="I56" s="84"/>
    </row>
    <row r="57" spans="1:9" ht="22.5" customHeight="1" thickBot="1">
      <c r="A57" s="82" t="s">
        <v>26</v>
      </c>
      <c r="B57" s="83"/>
      <c r="C57" s="105"/>
      <c r="D57" s="21"/>
      <c r="E57" s="8"/>
      <c r="F57" s="8">
        <v>100</v>
      </c>
      <c r="G57" s="8"/>
      <c r="H57" s="8"/>
      <c r="I57" s="11"/>
    </row>
    <row r="58" spans="1:9" ht="33.75" customHeight="1" thickBot="1">
      <c r="A58" s="29" t="s">
        <v>59</v>
      </c>
      <c r="B58" s="2"/>
      <c r="C58" s="90"/>
      <c r="D58" s="10"/>
      <c r="E58" s="9"/>
      <c r="F58" s="9"/>
      <c r="G58" s="9">
        <v>190</v>
      </c>
      <c r="H58" s="9"/>
      <c r="I58" s="15"/>
    </row>
    <row r="59" spans="1:9" ht="33.75" customHeight="1" thickBot="1">
      <c r="A59" s="25" t="s">
        <v>104</v>
      </c>
      <c r="B59" s="13"/>
      <c r="C59" s="90"/>
      <c r="D59" s="10"/>
      <c r="E59" s="9"/>
      <c r="F59" s="9"/>
      <c r="H59" s="9">
        <v>250</v>
      </c>
      <c r="I59" s="15"/>
    </row>
    <row r="60" spans="1:9" ht="33.75" customHeight="1" thickBot="1">
      <c r="A60" s="25" t="s">
        <v>101</v>
      </c>
      <c r="B60" s="13"/>
      <c r="C60" s="104">
        <v>60</v>
      </c>
      <c r="D60" s="25"/>
      <c r="E60" s="12"/>
      <c r="F60" s="12"/>
      <c r="G60" s="12"/>
      <c r="H60" s="12"/>
      <c r="I60" s="17"/>
    </row>
    <row r="61" spans="1:9" ht="33.75" customHeight="1" thickBot="1">
      <c r="A61" s="25" t="s">
        <v>97</v>
      </c>
      <c r="B61" s="13"/>
      <c r="C61" s="95">
        <f>SUM(C55:C60)</f>
        <v>96</v>
      </c>
      <c r="D61" s="31"/>
      <c r="E61" s="31">
        <f>SUM(E55:E58)</f>
        <v>2000</v>
      </c>
      <c r="F61" s="31">
        <f>SUM(F57:F58)</f>
        <v>100</v>
      </c>
      <c r="G61" s="31">
        <f>SUM(G57:G60)</f>
        <v>190</v>
      </c>
      <c r="H61" s="13">
        <f>SUM(H58:H60)</f>
        <v>250</v>
      </c>
      <c r="I61" s="30">
        <f>SUM(E61:H61)</f>
        <v>2540</v>
      </c>
    </row>
    <row r="62" spans="1:9" ht="33.75" customHeight="1" thickBot="1">
      <c r="A62" s="118" t="s">
        <v>71</v>
      </c>
      <c r="B62" s="119"/>
      <c r="C62" s="68"/>
      <c r="D62" s="9"/>
      <c r="E62" s="61"/>
      <c r="F62" s="58"/>
      <c r="G62" s="58"/>
      <c r="H62" s="58"/>
      <c r="I62" s="59"/>
    </row>
    <row r="63" spans="1:9" ht="21" customHeight="1" thickBot="1">
      <c r="A63" s="56" t="s">
        <v>65</v>
      </c>
      <c r="B63" s="60"/>
      <c r="C63" s="31"/>
      <c r="D63" s="31"/>
      <c r="E63" s="62"/>
      <c r="F63" s="57"/>
      <c r="G63" s="60"/>
      <c r="H63" s="31">
        <v>2000</v>
      </c>
      <c r="I63" s="18"/>
    </row>
    <row r="64" spans="1:13" ht="24.75" customHeight="1" thickBot="1">
      <c r="A64" s="25" t="s">
        <v>68</v>
      </c>
      <c r="B64" s="13"/>
      <c r="C64" s="12"/>
      <c r="D64" s="9"/>
      <c r="E64" s="13"/>
      <c r="F64" s="13"/>
      <c r="G64" s="13"/>
      <c r="H64" s="12">
        <v>3500</v>
      </c>
      <c r="I64" s="18"/>
      <c r="J64" s="40"/>
      <c r="K64" s="40"/>
      <c r="L64" s="40"/>
      <c r="M64" s="107"/>
    </row>
    <row r="65" spans="1:9" ht="20.25" customHeight="1" thickBot="1">
      <c r="A65" s="25"/>
      <c r="B65" s="18" t="s">
        <v>72</v>
      </c>
      <c r="C65" s="16"/>
      <c r="D65" s="31"/>
      <c r="E65" s="18">
        <f>SUM(E55:E57)</f>
        <v>2000</v>
      </c>
      <c r="F65" s="17">
        <f>SUM(F57)</f>
        <v>100</v>
      </c>
      <c r="G65" s="16">
        <f>SUM(G58)</f>
        <v>190</v>
      </c>
      <c r="H65" s="30">
        <f>SUM(H63:H64)</f>
        <v>5500</v>
      </c>
      <c r="I65" s="15"/>
    </row>
    <row r="66" spans="1:12" ht="13.5" thickBot="1">
      <c r="A66" s="112" t="s">
        <v>27</v>
      </c>
      <c r="B66" s="113"/>
      <c r="C66" s="53"/>
      <c r="D66" s="32"/>
      <c r="E66" s="32"/>
      <c r="F66" s="32"/>
      <c r="G66" s="32"/>
      <c r="H66" s="32"/>
      <c r="I66" s="30">
        <v>50880</v>
      </c>
      <c r="L66" s="40"/>
    </row>
    <row r="67" spans="1:9" ht="13.5" thickBot="1">
      <c r="A67" s="114"/>
      <c r="B67" s="115"/>
      <c r="C67" s="29"/>
      <c r="D67" s="52" t="s">
        <v>28</v>
      </c>
      <c r="E67" s="1"/>
      <c r="F67" s="1"/>
      <c r="G67" s="33"/>
      <c r="H67" s="97">
        <v>36060</v>
      </c>
      <c r="I67" s="9"/>
    </row>
    <row r="68" spans="1:9" ht="18.75" customHeight="1" thickBot="1">
      <c r="A68" s="114"/>
      <c r="B68" s="115"/>
      <c r="C68" s="29"/>
      <c r="D68" s="52" t="s">
        <v>64</v>
      </c>
      <c r="E68" s="1"/>
      <c r="F68" s="1"/>
      <c r="G68" s="33"/>
      <c r="H68" s="98">
        <v>9320</v>
      </c>
      <c r="I68" s="9"/>
    </row>
    <row r="69" spans="1:11" ht="13.5" thickBot="1">
      <c r="A69" s="114"/>
      <c r="B69" s="115"/>
      <c r="C69" s="29"/>
      <c r="D69" s="52" t="s">
        <v>66</v>
      </c>
      <c r="E69" s="1"/>
      <c r="F69" s="1"/>
      <c r="G69" s="33"/>
      <c r="H69" s="98">
        <v>5500</v>
      </c>
      <c r="I69" s="9"/>
      <c r="J69" s="107"/>
      <c r="K69" s="107"/>
    </row>
    <row r="70" spans="1:11" ht="13.5" thickBot="1">
      <c r="A70" s="116"/>
      <c r="B70" s="117"/>
      <c r="C70" s="75"/>
      <c r="D70" s="76" t="s">
        <v>85</v>
      </c>
      <c r="E70" s="44"/>
      <c r="F70" s="44"/>
      <c r="G70" s="77"/>
      <c r="H70" s="78" t="s">
        <v>109</v>
      </c>
      <c r="I70" s="86">
        <v>9740</v>
      </c>
      <c r="K70" s="40"/>
    </row>
    <row r="71" spans="1:11" ht="33.75" customHeight="1" thickBot="1">
      <c r="A71" s="10"/>
      <c r="B71" s="10"/>
      <c r="C71" s="51" t="s">
        <v>86</v>
      </c>
      <c r="D71" s="52"/>
      <c r="E71" s="1"/>
      <c r="F71" s="1"/>
      <c r="G71" s="33"/>
      <c r="H71" s="33"/>
      <c r="I71" s="96">
        <f>SUM(I66:I70)</f>
        <v>60620</v>
      </c>
      <c r="K71" s="107"/>
    </row>
    <row r="72" spans="1:9" ht="12.75">
      <c r="A72" s="10"/>
      <c r="B72" s="10"/>
      <c r="C72" s="10"/>
      <c r="D72" s="28"/>
      <c r="E72" s="10"/>
      <c r="F72" s="10"/>
      <c r="G72" s="50"/>
      <c r="H72" s="50"/>
      <c r="I72" s="10"/>
    </row>
    <row r="73" spans="1:9" ht="12.75">
      <c r="A73" s="10"/>
      <c r="B73" s="10"/>
      <c r="C73" s="10"/>
      <c r="D73" s="28"/>
      <c r="E73" s="10"/>
      <c r="F73" s="10"/>
      <c r="G73" s="50"/>
      <c r="H73" s="50"/>
      <c r="I73" s="10"/>
    </row>
    <row r="74" spans="1:9" ht="12.75">
      <c r="A74" s="10"/>
      <c r="B74" s="10"/>
      <c r="C74" s="10"/>
      <c r="D74" s="28"/>
      <c r="E74" s="10"/>
      <c r="F74" s="10"/>
      <c r="G74" s="50"/>
      <c r="H74" s="50"/>
      <c r="I74" s="10"/>
    </row>
    <row r="75" spans="1:9" ht="12.75">
      <c r="A75" s="10"/>
      <c r="B75" s="10"/>
      <c r="C75" s="10"/>
      <c r="D75" s="28"/>
      <c r="E75" s="10"/>
      <c r="F75" s="10"/>
      <c r="G75" s="50"/>
      <c r="H75" s="50"/>
      <c r="I75" s="10"/>
    </row>
    <row r="76" spans="1:9" ht="13.5" thickBot="1">
      <c r="A76" s="4"/>
      <c r="B76" s="4"/>
      <c r="C76" s="4"/>
      <c r="D76" s="4"/>
      <c r="E76" s="4"/>
      <c r="F76" s="4"/>
      <c r="G76" s="4"/>
      <c r="H76" s="4"/>
      <c r="I76" s="4"/>
    </row>
    <row r="77" spans="1:9" ht="27" thickBot="1">
      <c r="A77" s="43" t="s">
        <v>0</v>
      </c>
      <c r="B77" s="44"/>
      <c r="C77" s="44"/>
      <c r="D77" s="44"/>
      <c r="E77" s="44"/>
      <c r="F77" s="44"/>
      <c r="G77" s="44"/>
      <c r="H77" s="44"/>
      <c r="I77" s="45"/>
    </row>
    <row r="78" spans="1:9" ht="21" thickBot="1">
      <c r="A78" s="34" t="s">
        <v>112</v>
      </c>
      <c r="B78" s="32"/>
      <c r="C78" s="32"/>
      <c r="D78" s="1"/>
      <c r="E78" s="1"/>
      <c r="F78" s="1"/>
      <c r="G78" s="1"/>
      <c r="H78" s="1"/>
      <c r="I78" s="2"/>
    </row>
    <row r="79" spans="1:9" ht="13.5" thickBot="1">
      <c r="A79" s="29" t="s">
        <v>105</v>
      </c>
      <c r="B79" s="2"/>
      <c r="C79" s="108">
        <v>3600</v>
      </c>
      <c r="D79" s="109"/>
      <c r="E79" s="32"/>
      <c r="F79" s="10"/>
      <c r="G79" s="10"/>
      <c r="H79" s="10"/>
      <c r="I79" s="38"/>
    </row>
    <row r="80" spans="1:9" ht="33.75" customHeight="1" thickBot="1">
      <c r="A80" s="29" t="s">
        <v>67</v>
      </c>
      <c r="B80" s="2"/>
      <c r="C80" s="108">
        <v>4260</v>
      </c>
      <c r="D80" s="109"/>
      <c r="E80" s="10" t="s">
        <v>106</v>
      </c>
      <c r="F80" s="10"/>
      <c r="G80" s="10"/>
      <c r="H80" s="10"/>
      <c r="I80" s="14"/>
    </row>
    <row r="81" spans="1:12" ht="33.75" customHeight="1" thickBot="1">
      <c r="A81" s="29" t="s">
        <v>29</v>
      </c>
      <c r="B81" s="2"/>
      <c r="C81" s="108">
        <v>3500</v>
      </c>
      <c r="D81" s="109"/>
      <c r="E81" s="10" t="s">
        <v>102</v>
      </c>
      <c r="F81" s="10"/>
      <c r="G81" s="10"/>
      <c r="H81" s="10"/>
      <c r="I81" s="14"/>
      <c r="J81" s="40"/>
      <c r="L81" s="40"/>
    </row>
    <row r="82" spans="1:10" ht="33.75" customHeight="1" thickBot="1">
      <c r="A82" s="29" t="s">
        <v>69</v>
      </c>
      <c r="B82" s="2"/>
      <c r="C82" s="108">
        <v>3500</v>
      </c>
      <c r="D82" s="109"/>
      <c r="E82" s="10" t="s">
        <v>103</v>
      </c>
      <c r="F82" s="10"/>
      <c r="G82" s="10"/>
      <c r="H82" s="10"/>
      <c r="I82" s="14"/>
      <c r="J82" s="40"/>
    </row>
    <row r="83" spans="1:9" ht="33.75" customHeight="1" thickBot="1">
      <c r="A83" s="29" t="s">
        <v>83</v>
      </c>
      <c r="B83" s="2"/>
      <c r="C83" s="108">
        <v>36060</v>
      </c>
      <c r="D83" s="109"/>
      <c r="E83" s="10"/>
      <c r="F83" s="10"/>
      <c r="G83" s="10"/>
      <c r="H83" s="10"/>
      <c r="I83" s="14"/>
    </row>
    <row r="84" spans="1:9" ht="33.75" customHeight="1" thickBot="1">
      <c r="A84" s="29" t="s">
        <v>73</v>
      </c>
      <c r="B84" s="2"/>
      <c r="C84" s="108">
        <v>9700</v>
      </c>
      <c r="D84" s="109"/>
      <c r="E84" s="10"/>
      <c r="F84" s="10"/>
      <c r="G84" s="10"/>
      <c r="H84" s="10"/>
      <c r="I84" s="14"/>
    </row>
    <row r="85" spans="1:10" ht="33.75" customHeight="1" thickBot="1">
      <c r="A85" s="46" t="s">
        <v>30</v>
      </c>
      <c r="B85" s="2"/>
      <c r="C85" s="110">
        <f>SUM(C79:D84)</f>
        <v>60620</v>
      </c>
      <c r="D85" s="111"/>
      <c r="E85" s="13"/>
      <c r="F85" s="13"/>
      <c r="G85" s="13"/>
      <c r="H85" s="13"/>
      <c r="I85" s="24"/>
      <c r="J85" s="40"/>
    </row>
    <row r="86" ht="33.75" customHeight="1"/>
    <row r="87" ht="33.75" customHeight="1"/>
    <row r="88" ht="22.5" customHeight="1"/>
    <row r="89" ht="22.5" customHeight="1"/>
    <row r="90" ht="22.5" customHeight="1"/>
    <row r="91" ht="22.5" customHeight="1"/>
    <row r="92" ht="37.5" customHeight="1"/>
  </sheetData>
  <mergeCells count="13">
    <mergeCell ref="A62:B62"/>
    <mergeCell ref="A4:B4"/>
    <mergeCell ref="A15:B15"/>
    <mergeCell ref="A28:B28"/>
    <mergeCell ref="A54:B54"/>
    <mergeCell ref="C83:D83"/>
    <mergeCell ref="C85:D85"/>
    <mergeCell ref="A66:B70"/>
    <mergeCell ref="C84:D84"/>
    <mergeCell ref="C79:D79"/>
    <mergeCell ref="C80:D80"/>
    <mergeCell ref="C81:D81"/>
    <mergeCell ref="C82:D82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WIECZOREK</dc:creator>
  <cp:keywords/>
  <dc:description/>
  <cp:lastModifiedBy>WIECZOREK</cp:lastModifiedBy>
  <cp:lastPrinted>2010-05-05T16:24:50Z</cp:lastPrinted>
  <dcterms:created xsi:type="dcterms:W3CDTF">2010-02-14T13:20:41Z</dcterms:created>
  <dcterms:modified xsi:type="dcterms:W3CDTF">2010-06-05T10:39:27Z</dcterms:modified>
  <cp:category/>
  <cp:version/>
  <cp:contentType/>
  <cp:contentStatus/>
</cp:coreProperties>
</file>