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showInkAnnotation="0" autoCompressPictures="0"/>
  <bookViews>
    <workbookView xWindow="1120" yWindow="520" windowWidth="23840" windowHeight="1370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1" l="1"/>
  <c r="D17" i="1"/>
  <c r="D29" i="1"/>
  <c r="D40" i="1"/>
  <c r="D47" i="1"/>
  <c r="D48" i="1"/>
  <c r="D53" i="1"/>
  <c r="D59" i="1"/>
  <c r="D62" i="1"/>
  <c r="D66" i="1"/>
  <c r="E10" i="1"/>
  <c r="E17" i="1"/>
  <c r="E29" i="1"/>
  <c r="E40" i="1"/>
  <c r="E47" i="1"/>
  <c r="E48" i="1"/>
  <c r="E53" i="1"/>
  <c r="E59" i="1"/>
  <c r="E62" i="1"/>
  <c r="E66" i="1"/>
  <c r="F10" i="1"/>
  <c r="F17" i="1"/>
  <c r="F29" i="1"/>
  <c r="F40" i="1"/>
  <c r="F47" i="1"/>
  <c r="F48" i="1"/>
  <c r="F53" i="1"/>
  <c r="F59" i="1"/>
  <c r="F62" i="1"/>
  <c r="F66" i="1"/>
  <c r="G29" i="1"/>
  <c r="G40" i="1"/>
  <c r="G47" i="1"/>
  <c r="G48" i="1"/>
  <c r="G53" i="1"/>
  <c r="G59" i="1"/>
  <c r="G66" i="1"/>
  <c r="I66" i="1"/>
  <c r="I68" i="1"/>
  <c r="I69" i="1"/>
  <c r="I70" i="1"/>
  <c r="I71" i="1"/>
  <c r="I72" i="1"/>
  <c r="I73" i="1"/>
  <c r="I74" i="1"/>
  <c r="I75" i="1"/>
  <c r="I76" i="1"/>
  <c r="I77" i="1"/>
  <c r="I79" i="1"/>
  <c r="I80" i="1"/>
  <c r="I82" i="1"/>
  <c r="I84" i="1"/>
  <c r="H45" i="1"/>
  <c r="C10" i="1"/>
  <c r="C17" i="1"/>
  <c r="C18" i="1"/>
  <c r="C29" i="1"/>
  <c r="C40" i="1"/>
  <c r="C47" i="1"/>
  <c r="C48" i="1"/>
  <c r="H79" i="1"/>
  <c r="H26" i="1"/>
  <c r="H21" i="1"/>
  <c r="I40" i="1"/>
  <c r="H31" i="1"/>
  <c r="H32" i="1"/>
  <c r="H33" i="1"/>
  <c r="H34" i="1"/>
  <c r="H35" i="1"/>
  <c r="H36" i="1"/>
  <c r="H37" i="1"/>
  <c r="H38" i="1"/>
  <c r="H39" i="1"/>
  <c r="H40" i="1"/>
  <c r="G17" i="1"/>
  <c r="I17" i="1"/>
  <c r="H12" i="1"/>
  <c r="H13" i="1"/>
  <c r="H14" i="1"/>
  <c r="H15" i="1"/>
  <c r="H16" i="1"/>
  <c r="H17" i="1"/>
  <c r="H9" i="1"/>
  <c r="H5" i="1"/>
  <c r="H6" i="1"/>
  <c r="H7" i="1"/>
  <c r="H8" i="1"/>
  <c r="H10" i="1"/>
  <c r="E79" i="1"/>
  <c r="F79" i="1"/>
  <c r="G79" i="1"/>
  <c r="G80" i="1"/>
  <c r="F80" i="1"/>
  <c r="E80" i="1"/>
  <c r="D80" i="1"/>
  <c r="C53" i="1"/>
  <c r="C59" i="1"/>
  <c r="C62" i="1"/>
  <c r="C66" i="1"/>
  <c r="C79" i="1"/>
  <c r="C80" i="1"/>
  <c r="H22" i="1"/>
  <c r="H23" i="1"/>
  <c r="H24" i="1"/>
  <c r="H25" i="1"/>
  <c r="H27" i="1"/>
  <c r="H28" i="1"/>
  <c r="H29" i="1"/>
  <c r="H42" i="1"/>
  <c r="H43" i="1"/>
  <c r="H44" i="1"/>
  <c r="H46" i="1"/>
  <c r="H47" i="1"/>
  <c r="H48" i="1"/>
  <c r="H50" i="1"/>
  <c r="H52" i="1"/>
  <c r="H53" i="1"/>
  <c r="H56" i="1"/>
  <c r="H58" i="1"/>
  <c r="H59" i="1"/>
  <c r="H61" i="1"/>
  <c r="H62" i="1"/>
  <c r="H65" i="1"/>
  <c r="H66" i="1"/>
  <c r="I64" i="1"/>
  <c r="H64" i="1"/>
  <c r="I62" i="1"/>
  <c r="I59" i="1"/>
  <c r="G54" i="1"/>
  <c r="I53" i="1"/>
  <c r="I52" i="1"/>
  <c r="I50" i="1"/>
  <c r="I48" i="1"/>
  <c r="I47" i="1"/>
  <c r="I29" i="1"/>
  <c r="I10" i="1"/>
</calcChain>
</file>

<file path=xl/sharedStrings.xml><?xml version="1.0" encoding="utf-8"?>
<sst xmlns="http://schemas.openxmlformats.org/spreadsheetml/2006/main" count="194" uniqueCount="132">
  <si>
    <t>ESPACE CULTUREL PROTESTANT</t>
  </si>
  <si>
    <r>
      <t xml:space="preserve">Budget consolidé 2016-2017     </t>
    </r>
    <r>
      <rPr>
        <b/>
        <i/>
        <sz val="20"/>
        <color indexed="45"/>
        <rFont val="Arial"/>
      </rPr>
      <t>DEPENSES</t>
    </r>
  </si>
  <si>
    <t>I. Coût des manifestations</t>
  </si>
  <si>
    <t>Bénévolat valorisé (h)</t>
  </si>
  <si>
    <t>Frais de transport</t>
  </si>
  <si>
    <t>Frais de publicité</t>
  </si>
  <si>
    <t>Réception et hébergement</t>
  </si>
  <si>
    <t>Frais de salle</t>
  </si>
  <si>
    <t>Total par action</t>
  </si>
  <si>
    <t>Total général</t>
  </si>
  <si>
    <t>Aix la Chapelle</t>
  </si>
  <si>
    <t>Mozarteum</t>
  </si>
  <si>
    <t>Sous-totaux aubades</t>
  </si>
  <si>
    <t xml:space="preserve">Réception et hébergement </t>
  </si>
  <si>
    <t>Musiciens d'Aix La Chapelle</t>
  </si>
  <si>
    <t>Orchestre Arioso</t>
  </si>
  <si>
    <t>Sous-totaux concerts</t>
  </si>
  <si>
    <t>1</t>
  </si>
  <si>
    <t>Frédéric GUGELOT</t>
  </si>
  <si>
    <t>2</t>
  </si>
  <si>
    <t>Robert CLEMENT</t>
  </si>
  <si>
    <t>3</t>
  </si>
  <si>
    <t>Pierre COSNARD</t>
  </si>
  <si>
    <t>4</t>
  </si>
  <si>
    <t>5</t>
  </si>
  <si>
    <t>Henry-Jean GENAND</t>
  </si>
  <si>
    <t>6</t>
  </si>
  <si>
    <t>7</t>
  </si>
  <si>
    <t>R. KREBS</t>
  </si>
  <si>
    <t>8</t>
  </si>
  <si>
    <t>9</t>
  </si>
  <si>
    <t>Voyage St Hilaire</t>
  </si>
  <si>
    <t>sous-total causeries Grande Guerre</t>
  </si>
  <si>
    <t>Marc BOSS</t>
  </si>
  <si>
    <t>Voyage BNF</t>
  </si>
  <si>
    <t>sous-total causeries Mémoire</t>
  </si>
  <si>
    <t>Volker KRONER</t>
  </si>
  <si>
    <t>Rudi POPP</t>
  </si>
  <si>
    <t>Nicole LEMAITRE</t>
  </si>
  <si>
    <t>Pierre-Olivier LECHOT</t>
  </si>
  <si>
    <t>cinéma</t>
  </si>
  <si>
    <t>sous-total Luther</t>
  </si>
  <si>
    <t>Sous-totaux Causeries</t>
  </si>
  <si>
    <r>
      <t xml:space="preserve">Atelier Salon de lecture </t>
    </r>
    <r>
      <rPr>
        <i/>
        <sz val="10"/>
        <rFont val="Arial"/>
        <family val="2"/>
      </rPr>
      <t>Anne Marie CUNIOT</t>
    </r>
  </si>
  <si>
    <t xml:space="preserve">3 séances </t>
  </si>
  <si>
    <t>Sous-totaux Ateliers</t>
  </si>
  <si>
    <t>Sous totaux pour location de salles</t>
  </si>
  <si>
    <t>Voyages</t>
  </si>
  <si>
    <t>Hébergement restauration</t>
  </si>
  <si>
    <t>entrées</t>
  </si>
  <si>
    <r>
      <t xml:space="preserve">Voyage de rentrée : </t>
    </r>
    <r>
      <rPr>
        <b/>
        <sz val="11"/>
        <rFont val="Arial"/>
      </rPr>
      <t>2 jours en car à Auxerre et en Puisaye</t>
    </r>
  </si>
  <si>
    <r>
      <t xml:space="preserve">2 </t>
    </r>
    <r>
      <rPr>
        <b/>
        <sz val="14"/>
        <rFont val="Arial"/>
        <family val="2"/>
      </rPr>
      <t>Voyages</t>
    </r>
    <r>
      <rPr>
        <b/>
        <i/>
        <sz val="14"/>
        <rFont val="Arial"/>
        <family val="2"/>
      </rPr>
      <t xml:space="preserve"> </t>
    </r>
    <r>
      <rPr>
        <b/>
        <sz val="14"/>
        <rFont val="Arial"/>
        <family val="2"/>
      </rPr>
      <t xml:space="preserve">Atelier Arts Plastiques </t>
    </r>
    <r>
      <rPr>
        <b/>
        <sz val="11"/>
        <rFont val="Arial"/>
      </rPr>
      <t>en covoiturage</t>
    </r>
  </si>
  <si>
    <t>Sous-Total Voyages</t>
  </si>
  <si>
    <t>Exposition</t>
  </si>
  <si>
    <t>Publication liée à la Grande Guerre</t>
  </si>
  <si>
    <t>impression</t>
  </si>
  <si>
    <t>recherche et préparation</t>
  </si>
  <si>
    <t>Les soldats  protestants des armées coloniales de 1914 à 1918 (tome 3)</t>
  </si>
  <si>
    <t xml:space="preserve">Sous total programmation </t>
  </si>
  <si>
    <t>II. Frais généraux de fonctionnement</t>
  </si>
  <si>
    <t>Frais de personnel</t>
  </si>
  <si>
    <t>achat de logiciel</t>
  </si>
  <si>
    <t>Assurance</t>
  </si>
  <si>
    <t>achat de matériel</t>
  </si>
  <si>
    <t>Edition de la plaquette annuelle</t>
  </si>
  <si>
    <t>Maintenance du site web</t>
  </si>
  <si>
    <t>Assurance globale de l'ECP</t>
  </si>
  <si>
    <t>Cadeaux aux conférenciers Mémoire</t>
  </si>
  <si>
    <t>Cadeaux aux conférenciers Grande Guerre</t>
  </si>
  <si>
    <t>Cadeaux aux conférenciers LUTHER</t>
  </si>
  <si>
    <t>Emploi d'un volontaire de service civique</t>
  </si>
  <si>
    <t>Administration générale de l'association</t>
  </si>
  <si>
    <t>participation aux charges de chauffage</t>
  </si>
  <si>
    <t>Total frais généraux de fonctionnement</t>
  </si>
  <si>
    <t>Total frais généraux de fonctionnement et programmation</t>
  </si>
  <si>
    <t>III. Frais d'équipement</t>
  </si>
  <si>
    <t>Montant total des dépenses</t>
  </si>
  <si>
    <t>dépenses de fonctionnement</t>
  </si>
  <si>
    <t>bénévolat valorisé en heures de travail</t>
  </si>
  <si>
    <t>TOTAL GENERAL</t>
  </si>
  <si>
    <t>dont autofinancement</t>
  </si>
  <si>
    <r>
      <t xml:space="preserve">Budget consolidé 2016-2017     </t>
    </r>
    <r>
      <rPr>
        <b/>
        <i/>
        <sz val="16"/>
        <color indexed="45"/>
        <rFont val="Arial"/>
        <family val="2"/>
      </rPr>
      <t>RECETTES</t>
    </r>
  </si>
  <si>
    <t>Adhésions (objectif 160 adhérents)</t>
  </si>
  <si>
    <t>160 x 30 €</t>
  </si>
  <si>
    <t xml:space="preserve">mise à disposition gratuite des salles </t>
  </si>
  <si>
    <t>Subvention Ville de Reims pour le projet global</t>
  </si>
  <si>
    <t>pour la réalisation du projet global de la saison 2016-2017</t>
  </si>
  <si>
    <t>Subvention Ville de Reims pour Grande Guerre</t>
  </si>
  <si>
    <t>pour la réalisation du projet Grande Guerre</t>
  </si>
  <si>
    <t>Subvention Conseil du département de la Marne</t>
  </si>
  <si>
    <t>Subvention Conseil Régional</t>
  </si>
  <si>
    <t xml:space="preserve"> vente publications</t>
  </si>
  <si>
    <t>dont 1000 pour le projet Grande Guerre</t>
  </si>
  <si>
    <t>Recette DDJSCS pour VSC</t>
  </si>
  <si>
    <t>Recettes voyages</t>
  </si>
  <si>
    <t>Bénévolat valorisé</t>
  </si>
  <si>
    <t>dont 3500 pour le projet Grande Guerre</t>
  </si>
  <si>
    <t>Dons</t>
  </si>
  <si>
    <t>Montant total des recettes</t>
  </si>
  <si>
    <t>musique de chambre</t>
  </si>
  <si>
    <t>quatuor guitares</t>
  </si>
  <si>
    <t>Fiderana</t>
  </si>
  <si>
    <t>Maîtrise</t>
  </si>
  <si>
    <t>orgue</t>
  </si>
  <si>
    <t>Aubades   (5)</t>
  </si>
  <si>
    <t>Concerts (6)</t>
  </si>
  <si>
    <t>Y. LAVAL</t>
  </si>
  <si>
    <t>F. DAVASOGLOU</t>
  </si>
  <si>
    <t>D. RANAIVOSON</t>
  </si>
  <si>
    <t>C. CAMELIN</t>
  </si>
  <si>
    <t>D. BIIGA</t>
  </si>
  <si>
    <t>L. HUSSON</t>
  </si>
  <si>
    <t>J-D. MELLOT</t>
  </si>
  <si>
    <t>Voyage mémoriaux</t>
  </si>
  <si>
    <t>LUTHER (5)</t>
  </si>
  <si>
    <t>Marc LAURENT, Ch. ANNENDALE et MH. WIECZOREK</t>
  </si>
  <si>
    <t>Grande Guerre (6) et 2 voyages</t>
  </si>
  <si>
    <t>Mémoire (8) et 1 voyage</t>
  </si>
  <si>
    <t xml:space="preserve">Ateliers (2)     </t>
  </si>
  <si>
    <r>
      <t>Arts Plastiques</t>
    </r>
    <r>
      <rPr>
        <b/>
        <i/>
        <sz val="14"/>
        <rFont val="Arial"/>
        <family val="2"/>
      </rPr>
      <t xml:space="preserve"> </t>
    </r>
    <r>
      <rPr>
        <b/>
        <i/>
        <sz val="8"/>
        <rFont val="Arial"/>
        <family val="2"/>
      </rPr>
      <t>(17 séances et une exposition)</t>
    </r>
  </si>
  <si>
    <r>
      <t xml:space="preserve"> </t>
    </r>
    <r>
      <rPr>
        <b/>
        <i/>
        <sz val="14"/>
        <rFont val="Arial"/>
        <family val="2"/>
      </rPr>
      <t>Sous-Total exposition</t>
    </r>
  </si>
  <si>
    <t>Sous-total Publication</t>
  </si>
  <si>
    <t>Total</t>
  </si>
  <si>
    <t>Sous-total Concerts + aubades</t>
  </si>
  <si>
    <t>54 600</t>
  </si>
  <si>
    <t>Les Psaumes</t>
  </si>
  <si>
    <t>Partie GG de la plaquette</t>
  </si>
  <si>
    <t>1 560 h à 35 €</t>
  </si>
  <si>
    <t>dont 600 pour la Grande Guerre</t>
  </si>
  <si>
    <r>
      <t xml:space="preserve">Causeries (19) </t>
    </r>
    <r>
      <rPr>
        <sz val="10"/>
        <rFont val="Arial"/>
        <family val="2"/>
      </rPr>
      <t>et 3 voyages : voir  infra</t>
    </r>
  </si>
  <si>
    <t>8 560</t>
  </si>
  <si>
    <t>79 850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</si>
</sst>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48" x14ac:knownFonts="1">
    <font>
      <sz val="12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i/>
      <sz val="16"/>
      <name val="Arial"/>
      <family val="2"/>
    </font>
    <font>
      <b/>
      <i/>
      <sz val="20"/>
      <color indexed="45"/>
      <name val="Arial"/>
    </font>
    <font>
      <b/>
      <i/>
      <sz val="14"/>
      <color indexed="4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</font>
    <font>
      <sz val="10"/>
      <color theme="1"/>
      <name val="Arial"/>
    </font>
    <font>
      <sz val="12"/>
      <color theme="1"/>
      <name val="Arial"/>
    </font>
    <font>
      <b/>
      <i/>
      <sz val="10"/>
      <color rgb="FFFF0000"/>
      <name val="Arial"/>
    </font>
    <font>
      <sz val="12"/>
      <name val="Arial"/>
    </font>
    <font>
      <b/>
      <sz val="12"/>
      <color theme="6" tint="-0.499984740745262"/>
      <name val="Arial"/>
    </font>
    <font>
      <b/>
      <sz val="10"/>
      <color theme="1"/>
      <name val="Arial"/>
    </font>
    <font>
      <b/>
      <sz val="10"/>
      <color rgb="FFFF0000"/>
      <name val="Arial"/>
    </font>
    <font>
      <b/>
      <sz val="12"/>
      <color theme="9" tint="-0.499984740745262"/>
      <name val="Arial"/>
    </font>
    <font>
      <sz val="10"/>
      <color theme="2" tint="-0.749992370372631"/>
      <name val="Arial"/>
    </font>
    <font>
      <b/>
      <sz val="12"/>
      <color theme="2" tint="-0.749992370372631"/>
      <name val="Arial"/>
    </font>
    <font>
      <b/>
      <i/>
      <sz val="12"/>
      <name val="Arial"/>
      <family val="2"/>
    </font>
    <font>
      <b/>
      <i/>
      <sz val="14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b/>
      <i/>
      <sz val="10"/>
      <color theme="2" tint="-0.499984740745262"/>
      <name val="Arial"/>
    </font>
    <font>
      <b/>
      <sz val="11"/>
      <name val="Arial"/>
    </font>
    <font>
      <b/>
      <i/>
      <sz val="14"/>
      <color theme="1"/>
      <name val="Arial"/>
    </font>
    <font>
      <sz val="14"/>
      <color theme="1"/>
      <name val="Arial"/>
    </font>
    <font>
      <b/>
      <i/>
      <sz val="10"/>
      <name val="Arial"/>
      <family val="2"/>
    </font>
    <font>
      <b/>
      <sz val="16"/>
      <color theme="7" tint="-0.249977111117893"/>
      <name val="Arial"/>
    </font>
    <font>
      <b/>
      <sz val="12"/>
      <color theme="7" tint="-0.249977111117893"/>
      <name val="Arial"/>
    </font>
    <font>
      <b/>
      <sz val="12"/>
      <color rgb="FFA10101"/>
      <name val="Arial"/>
    </font>
    <font>
      <b/>
      <sz val="14"/>
      <color indexed="45"/>
      <name val="Arial"/>
      <family val="2"/>
    </font>
    <font>
      <b/>
      <sz val="16"/>
      <name val="Arial"/>
    </font>
    <font>
      <b/>
      <i/>
      <sz val="16"/>
      <color indexed="45"/>
      <name val="Arial"/>
      <family val="2"/>
    </font>
    <font>
      <b/>
      <sz val="16"/>
      <color indexed="45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2" tint="-0.749992370372631"/>
      <name val="Arial"/>
    </font>
    <font>
      <b/>
      <i/>
      <sz val="10"/>
      <color theme="4" tint="-0.249977111117893"/>
      <name val="Arial"/>
    </font>
    <font>
      <b/>
      <sz val="10"/>
      <color theme="4" tint="-0.249977111117893"/>
      <name val="Arial"/>
    </font>
    <font>
      <b/>
      <sz val="12"/>
      <color rgb="FFFF0000"/>
      <name val="Arial"/>
    </font>
    <font>
      <b/>
      <i/>
      <sz val="12"/>
      <color rgb="FFFF0000"/>
      <name val="Arial"/>
    </font>
    <font>
      <sz val="8"/>
      <name val="Calibri"/>
      <family val="2"/>
      <scheme val="minor"/>
    </font>
    <font>
      <b/>
      <sz val="12"/>
      <name val="Arial"/>
    </font>
    <font>
      <b/>
      <sz val="14"/>
      <color theme="7" tint="-0.249977111117893"/>
      <name val="Arial"/>
    </font>
    <font>
      <b/>
      <sz val="14"/>
      <color rgb="FFFF6600"/>
      <name val="Arial"/>
    </font>
    <font>
      <b/>
      <i/>
      <u/>
      <sz val="14"/>
      <color rgb="FFFF0000"/>
      <name val="Arial"/>
    </font>
    <font>
      <b/>
      <i/>
      <u/>
      <sz val="14"/>
      <color rgb="FFFF6600"/>
      <name val="Arial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7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</borders>
  <cellStyleXfs count="29">
    <xf numFmtId="0" fontId="0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331">
    <xf numFmtId="0" fontId="0" fillId="0" borderId="0" xfId="0"/>
    <xf numFmtId="164" fontId="1" fillId="2" borderId="1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164" fontId="2" fillId="0" borderId="4" xfId="0" applyNumberFormat="1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vertical="center"/>
    </xf>
    <xf numFmtId="164" fontId="2" fillId="0" borderId="3" xfId="0" applyNumberFormat="1" applyFont="1" applyFill="1" applyBorder="1" applyAlignment="1">
      <alignment vertical="center"/>
    </xf>
    <xf numFmtId="164" fontId="7" fillId="2" borderId="4" xfId="0" applyNumberFormat="1" applyFont="1" applyFill="1" applyBorder="1" applyAlignment="1">
      <alignment horizontal="left" vertical="center" wrapText="1"/>
    </xf>
    <xf numFmtId="164" fontId="7" fillId="0" borderId="8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Alignment="1">
      <alignment vertical="center"/>
    </xf>
    <xf numFmtId="164" fontId="2" fillId="2" borderId="12" xfId="0" applyNumberFormat="1" applyFont="1" applyFill="1" applyBorder="1" applyAlignment="1">
      <alignment vertical="center"/>
    </xf>
    <xf numFmtId="164" fontId="2" fillId="0" borderId="14" xfId="0" applyNumberFormat="1" applyFont="1" applyFill="1" applyBorder="1" applyAlignment="1">
      <alignment vertical="center"/>
    </xf>
    <xf numFmtId="164" fontId="2" fillId="2" borderId="15" xfId="0" applyNumberFormat="1" applyFont="1" applyFill="1" applyBorder="1" applyAlignment="1">
      <alignment vertical="center"/>
    </xf>
    <xf numFmtId="164" fontId="7" fillId="3" borderId="6" xfId="0" applyNumberFormat="1" applyFont="1" applyFill="1" applyBorder="1" applyAlignment="1">
      <alignment vertical="center"/>
    </xf>
    <xf numFmtId="164" fontId="11" fillId="5" borderId="6" xfId="0" applyNumberFormat="1" applyFont="1" applyFill="1" applyBorder="1" applyAlignment="1">
      <alignment vertical="center"/>
    </xf>
    <xf numFmtId="164" fontId="7" fillId="2" borderId="6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left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49" fontId="2" fillId="7" borderId="9" xfId="0" applyNumberFormat="1" applyFont="1" applyFill="1" applyBorder="1" applyAlignment="1">
      <alignment horizontal="center" vertical="center"/>
    </xf>
    <xf numFmtId="164" fontId="7" fillId="7" borderId="22" xfId="0" applyNumberFormat="1" applyFont="1" applyFill="1" applyBorder="1" applyAlignment="1">
      <alignment vertical="center"/>
    </xf>
    <xf numFmtId="164" fontId="2" fillId="7" borderId="11" xfId="0" applyNumberFormat="1" applyFont="1" applyFill="1" applyBorder="1" applyAlignment="1">
      <alignment vertical="center"/>
    </xf>
    <xf numFmtId="164" fontId="2" fillId="7" borderId="9" xfId="0" applyNumberFormat="1" applyFont="1" applyFill="1" applyBorder="1" applyAlignment="1">
      <alignment vertical="center"/>
    </xf>
    <xf numFmtId="0" fontId="9" fillId="7" borderId="11" xfId="0" applyFont="1" applyFill="1" applyBorder="1"/>
    <xf numFmtId="49" fontId="2" fillId="7" borderId="12" xfId="0" applyNumberFormat="1" applyFont="1" applyFill="1" applyBorder="1" applyAlignment="1">
      <alignment horizontal="center" vertical="center"/>
    </xf>
    <xf numFmtId="0" fontId="14" fillId="7" borderId="19" xfId="0" applyFont="1" applyFill="1" applyBorder="1"/>
    <xf numFmtId="0" fontId="9" fillId="7" borderId="14" xfId="0" applyFont="1" applyFill="1" applyBorder="1" applyAlignment="1"/>
    <xf numFmtId="164" fontId="2" fillId="7" borderId="12" xfId="0" applyNumberFormat="1" applyFont="1" applyFill="1" applyBorder="1" applyAlignment="1">
      <alignment vertical="center"/>
    </xf>
    <xf numFmtId="164" fontId="2" fillId="7" borderId="14" xfId="0" applyNumberFormat="1" applyFont="1" applyFill="1" applyBorder="1" applyAlignment="1">
      <alignment vertical="center"/>
    </xf>
    <xf numFmtId="164" fontId="7" fillId="7" borderId="19" xfId="0" applyNumberFormat="1" applyFont="1" applyFill="1" applyBorder="1" applyAlignment="1">
      <alignment vertical="center"/>
    </xf>
    <xf numFmtId="164" fontId="7" fillId="7" borderId="19" xfId="0" applyNumberFormat="1" applyFont="1" applyFill="1" applyBorder="1" applyAlignment="1">
      <alignment vertical="center" wrapText="1"/>
    </xf>
    <xf numFmtId="0" fontId="9" fillId="7" borderId="14" xfId="0" applyFont="1" applyFill="1" applyBorder="1" applyAlignment="1">
      <alignment vertical="center"/>
    </xf>
    <xf numFmtId="49" fontId="7" fillId="6" borderId="20" xfId="0" applyNumberFormat="1" applyFont="1" applyFill="1" applyBorder="1" applyAlignment="1">
      <alignment vertical="center"/>
    </xf>
    <xf numFmtId="164" fontId="2" fillId="6" borderId="21" xfId="0" applyNumberFormat="1" applyFont="1" applyFill="1" applyBorder="1" applyAlignment="1">
      <alignment vertical="center"/>
    </xf>
    <xf numFmtId="164" fontId="2" fillId="6" borderId="23" xfId="0" applyNumberFormat="1" applyFont="1" applyFill="1" applyBorder="1" applyAlignment="1">
      <alignment vertical="center"/>
    </xf>
    <xf numFmtId="0" fontId="9" fillId="6" borderId="23" xfId="0" applyFont="1" applyFill="1" applyBorder="1"/>
    <xf numFmtId="164" fontId="7" fillId="6" borderId="6" xfId="0" applyNumberFormat="1" applyFont="1" applyFill="1" applyBorder="1" applyAlignment="1">
      <alignment vertical="center"/>
    </xf>
    <xf numFmtId="164" fontId="7" fillId="0" borderId="5" xfId="0" applyNumberFormat="1" applyFont="1" applyFill="1" applyBorder="1" applyAlignment="1">
      <alignment horizontal="center" vertical="center" wrapText="1"/>
    </xf>
    <xf numFmtId="49" fontId="2" fillId="9" borderId="27" xfId="0" applyNumberFormat="1" applyFont="1" applyFill="1" applyBorder="1" applyAlignment="1">
      <alignment horizontal="center" vertical="center"/>
    </xf>
    <xf numFmtId="164" fontId="7" fillId="9" borderId="28" xfId="0" applyNumberFormat="1" applyFont="1" applyFill="1" applyBorder="1" applyAlignment="1">
      <alignment vertical="center"/>
    </xf>
    <xf numFmtId="164" fontId="2" fillId="9" borderId="9" xfId="0" applyNumberFormat="1" applyFont="1" applyFill="1" applyBorder="1" applyAlignment="1">
      <alignment vertical="center"/>
    </xf>
    <xf numFmtId="49" fontId="2" fillId="9" borderId="29" xfId="0" applyNumberFormat="1" applyFont="1" applyFill="1" applyBorder="1" applyAlignment="1">
      <alignment horizontal="center" vertical="center"/>
    </xf>
    <xf numFmtId="164" fontId="7" fillId="9" borderId="30" xfId="0" applyNumberFormat="1" applyFont="1" applyFill="1" applyBorder="1" applyAlignment="1">
      <alignment vertical="center"/>
    </xf>
    <xf numFmtId="164" fontId="2" fillId="9" borderId="12" xfId="0" applyNumberFormat="1" applyFont="1" applyFill="1" applyBorder="1" applyAlignment="1">
      <alignment vertical="center"/>
    </xf>
    <xf numFmtId="164" fontId="2" fillId="9" borderId="15" xfId="0" applyNumberFormat="1" applyFont="1" applyFill="1" applyBorder="1" applyAlignment="1">
      <alignment vertical="center"/>
    </xf>
    <xf numFmtId="164" fontId="7" fillId="8" borderId="32" xfId="0" applyNumberFormat="1" applyFont="1" applyFill="1" applyBorder="1" applyAlignment="1">
      <alignment vertical="center"/>
    </xf>
    <xf numFmtId="164" fontId="2" fillId="2" borderId="21" xfId="0" applyNumberFormat="1" applyFont="1" applyFill="1" applyBorder="1" applyAlignment="1">
      <alignment vertical="center"/>
    </xf>
    <xf numFmtId="164" fontId="2" fillId="8" borderId="21" xfId="0" applyNumberFormat="1" applyFont="1" applyFill="1" applyBorder="1" applyAlignment="1">
      <alignment vertical="center"/>
    </xf>
    <xf numFmtId="164" fontId="7" fillId="8" borderId="3" xfId="0" applyNumberFormat="1" applyFont="1" applyFill="1" applyBorder="1" applyAlignment="1">
      <alignment vertical="center"/>
    </xf>
    <xf numFmtId="164" fontId="7" fillId="8" borderId="6" xfId="0" applyNumberFormat="1" applyFont="1" applyFill="1" applyBorder="1" applyAlignment="1">
      <alignment vertical="center"/>
    </xf>
    <xf numFmtId="49" fontId="2" fillId="11" borderId="33" xfId="0" applyNumberFormat="1" applyFont="1" applyFill="1" applyBorder="1" applyAlignment="1">
      <alignment horizontal="center" vertical="center"/>
    </xf>
    <xf numFmtId="164" fontId="7" fillId="11" borderId="34" xfId="0" applyNumberFormat="1" applyFont="1" applyFill="1" applyBorder="1" applyAlignment="1">
      <alignment vertical="center"/>
    </xf>
    <xf numFmtId="164" fontId="17" fillId="2" borderId="35" xfId="0" applyNumberFormat="1" applyFont="1" applyFill="1" applyBorder="1" applyAlignment="1">
      <alignment vertical="center"/>
    </xf>
    <xf numFmtId="164" fontId="2" fillId="11" borderId="35" xfId="0" applyNumberFormat="1" applyFont="1" applyFill="1" applyBorder="1" applyAlignment="1">
      <alignment vertical="center"/>
    </xf>
    <xf numFmtId="164" fontId="2" fillId="11" borderId="9" xfId="0" applyNumberFormat="1" applyFont="1" applyFill="1" applyBorder="1" applyAlignment="1">
      <alignment vertical="center"/>
    </xf>
    <xf numFmtId="164" fontId="2" fillId="11" borderId="36" xfId="0" applyNumberFormat="1" applyFont="1" applyFill="1" applyBorder="1" applyAlignment="1">
      <alignment vertical="center"/>
    </xf>
    <xf numFmtId="0" fontId="10" fillId="11" borderId="9" xfId="0" applyFont="1" applyFill="1" applyBorder="1"/>
    <xf numFmtId="49" fontId="2" fillId="11" borderId="29" xfId="0" applyNumberFormat="1" applyFont="1" applyFill="1" applyBorder="1" applyAlignment="1">
      <alignment horizontal="center" vertical="center"/>
    </xf>
    <xf numFmtId="164" fontId="7" fillId="11" borderId="30" xfId="0" applyNumberFormat="1" applyFont="1" applyFill="1" applyBorder="1" applyAlignment="1">
      <alignment vertical="center"/>
    </xf>
    <xf numFmtId="164" fontId="17" fillId="2" borderId="12" xfId="0" applyNumberFormat="1" applyFont="1" applyFill="1" applyBorder="1" applyAlignment="1">
      <alignment vertical="center"/>
    </xf>
    <xf numFmtId="164" fontId="2" fillId="11" borderId="12" xfId="0" applyNumberFormat="1" applyFont="1" applyFill="1" applyBorder="1" applyAlignment="1">
      <alignment vertical="center"/>
    </xf>
    <xf numFmtId="0" fontId="10" fillId="11" borderId="12" xfId="0" applyFont="1" applyFill="1" applyBorder="1"/>
    <xf numFmtId="164" fontId="7" fillId="11" borderId="12" xfId="0" applyNumberFormat="1" applyFont="1" applyFill="1" applyBorder="1" applyAlignment="1">
      <alignment vertical="center"/>
    </xf>
    <xf numFmtId="49" fontId="2" fillId="11" borderId="27" xfId="0" applyNumberFormat="1" applyFont="1" applyFill="1" applyBorder="1" applyAlignment="1">
      <alignment horizontal="center" vertical="center"/>
    </xf>
    <xf numFmtId="164" fontId="7" fillId="11" borderId="32" xfId="0" applyNumberFormat="1" applyFont="1" applyFill="1" applyBorder="1" applyAlignment="1">
      <alignment vertical="center"/>
    </xf>
    <xf numFmtId="164" fontId="17" fillId="2" borderId="15" xfId="0" applyNumberFormat="1" applyFont="1" applyFill="1" applyBorder="1" applyAlignment="1">
      <alignment vertical="center"/>
    </xf>
    <xf numFmtId="0" fontId="10" fillId="11" borderId="15" xfId="0" applyFont="1" applyFill="1" applyBorder="1"/>
    <xf numFmtId="164" fontId="7" fillId="11" borderId="15" xfId="0" applyNumberFormat="1" applyFont="1" applyFill="1" applyBorder="1" applyAlignment="1">
      <alignment vertical="center"/>
    </xf>
    <xf numFmtId="164" fontId="7" fillId="11" borderId="39" xfId="0" applyNumberFormat="1" applyFont="1" applyFill="1" applyBorder="1" applyAlignment="1">
      <alignment vertical="center"/>
    </xf>
    <xf numFmtId="164" fontId="17" fillId="2" borderId="21" xfId="0" applyNumberFormat="1" applyFont="1" applyFill="1" applyBorder="1" applyAlignment="1">
      <alignment vertical="center"/>
    </xf>
    <xf numFmtId="164" fontId="2" fillId="11" borderId="21" xfId="0" applyNumberFormat="1" applyFont="1" applyFill="1" applyBorder="1" applyAlignment="1">
      <alignment vertical="center"/>
    </xf>
    <xf numFmtId="49" fontId="2" fillId="3" borderId="6" xfId="0" applyNumberFormat="1" applyFont="1" applyFill="1" applyBorder="1" applyAlignment="1">
      <alignment vertical="center"/>
    </xf>
    <xf numFmtId="164" fontId="19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164" fontId="7" fillId="0" borderId="6" xfId="0" applyNumberFormat="1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vertical="center"/>
    </xf>
    <xf numFmtId="0" fontId="10" fillId="2" borderId="3" xfId="0" applyFont="1" applyFill="1" applyBorder="1"/>
    <xf numFmtId="164" fontId="7" fillId="0" borderId="3" xfId="0" applyNumberFormat="1" applyFont="1" applyFill="1" applyBorder="1" applyAlignment="1">
      <alignment vertical="center"/>
    </xf>
    <xf numFmtId="0" fontId="10" fillId="0" borderId="17" xfId="0" applyFont="1" applyBorder="1"/>
    <xf numFmtId="164" fontId="2" fillId="0" borderId="41" xfId="0" applyNumberFormat="1" applyFont="1" applyFill="1" applyBorder="1" applyAlignment="1">
      <alignment vertical="center"/>
    </xf>
    <xf numFmtId="164" fontId="7" fillId="0" borderId="42" xfId="0" applyNumberFormat="1" applyFont="1" applyFill="1" applyBorder="1" applyAlignment="1">
      <alignment vertical="center"/>
    </xf>
    <xf numFmtId="164" fontId="7" fillId="0" borderId="41" xfId="0" applyNumberFormat="1" applyFont="1" applyFill="1" applyBorder="1" applyAlignment="1">
      <alignment vertical="center"/>
    </xf>
    <xf numFmtId="164" fontId="7" fillId="0" borderId="24" xfId="0" applyNumberFormat="1" applyFont="1" applyFill="1" applyBorder="1" applyAlignment="1">
      <alignment vertical="center"/>
    </xf>
    <xf numFmtId="164" fontId="7" fillId="0" borderId="16" xfId="0" applyNumberFormat="1" applyFont="1" applyFill="1" applyBorder="1" applyAlignment="1">
      <alignment vertical="center"/>
    </xf>
    <xf numFmtId="164" fontId="2" fillId="5" borderId="6" xfId="0" applyNumberFormat="1" applyFont="1" applyFill="1" applyBorder="1" applyAlignment="1">
      <alignment vertical="center"/>
    </xf>
    <xf numFmtId="164" fontId="7" fillId="5" borderId="3" xfId="0" applyNumberFormat="1" applyFont="1" applyFill="1" applyBorder="1" applyAlignment="1">
      <alignment vertical="center"/>
    </xf>
    <xf numFmtId="164" fontId="11" fillId="5" borderId="1" xfId="0" applyNumberFormat="1" applyFont="1" applyFill="1" applyBorder="1" applyAlignment="1">
      <alignment vertical="center"/>
    </xf>
    <xf numFmtId="164" fontId="2" fillId="12" borderId="1" xfId="0" applyNumberFormat="1" applyFont="1" applyFill="1" applyBorder="1" applyAlignment="1">
      <alignment vertical="center"/>
    </xf>
    <xf numFmtId="164" fontId="7" fillId="12" borderId="3" xfId="0" applyNumberFormat="1" applyFont="1" applyFill="1" applyBorder="1" applyAlignment="1">
      <alignment vertical="center"/>
    </xf>
    <xf numFmtId="164" fontId="11" fillId="12" borderId="3" xfId="0" applyNumberFormat="1" applyFont="1" applyFill="1" applyBorder="1" applyAlignment="1">
      <alignment vertical="center"/>
    </xf>
    <xf numFmtId="164" fontId="15" fillId="12" borderId="1" xfId="0" applyNumberFormat="1" applyFont="1" applyFill="1" applyBorder="1" applyAlignment="1">
      <alignment vertical="center"/>
    </xf>
    <xf numFmtId="164" fontId="15" fillId="12" borderId="6" xfId="0" applyNumberFormat="1" applyFont="1" applyFill="1" applyBorder="1" applyAlignment="1">
      <alignment vertical="center"/>
    </xf>
    <xf numFmtId="164" fontId="23" fillId="12" borderId="6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left" vertical="center" indent="1"/>
    </xf>
    <xf numFmtId="164" fontId="6" fillId="2" borderId="3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vertical="center" wrapText="1"/>
    </xf>
    <xf numFmtId="164" fontId="8" fillId="2" borderId="6" xfId="0" applyNumberFormat="1" applyFont="1" applyFill="1" applyBorder="1" applyAlignment="1">
      <alignment vertical="center" wrapText="1"/>
    </xf>
    <xf numFmtId="164" fontId="2" fillId="2" borderId="6" xfId="0" applyNumberFormat="1" applyFont="1" applyFill="1" applyBorder="1" applyAlignment="1">
      <alignment vertical="center"/>
    </xf>
    <xf numFmtId="164" fontId="11" fillId="0" borderId="6" xfId="0" applyNumberFormat="1" applyFont="1" applyFill="1" applyBorder="1" applyAlignment="1">
      <alignment vertical="center"/>
    </xf>
    <xf numFmtId="164" fontId="11" fillId="5" borderId="4" xfId="0" applyNumberFormat="1" applyFont="1" applyFill="1" applyBorder="1" applyAlignment="1">
      <alignment vertical="center"/>
    </xf>
    <xf numFmtId="164" fontId="11" fillId="5" borderId="8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left" vertical="center"/>
    </xf>
    <xf numFmtId="164" fontId="20" fillId="0" borderId="3" xfId="0" applyNumberFormat="1" applyFont="1" applyFill="1" applyBorder="1" applyAlignment="1">
      <alignment horizontal="left" vertical="center"/>
    </xf>
    <xf numFmtId="164" fontId="7" fillId="2" borderId="6" xfId="0" applyNumberFormat="1" applyFont="1" applyFill="1" applyBorder="1" applyAlignment="1">
      <alignment horizontal="right" vertical="center" wrapText="1"/>
    </xf>
    <xf numFmtId="164" fontId="8" fillId="0" borderId="4" xfId="0" applyNumberFormat="1" applyFont="1" applyFill="1" applyBorder="1" applyAlignment="1">
      <alignment vertical="center" wrapText="1"/>
    </xf>
    <xf numFmtId="164" fontId="8" fillId="0" borderId="6" xfId="0" applyNumberFormat="1" applyFont="1" applyFill="1" applyBorder="1" applyAlignment="1">
      <alignment vertical="center" wrapText="1"/>
    </xf>
    <xf numFmtId="164" fontId="8" fillId="0" borderId="8" xfId="0" applyNumberFormat="1" applyFont="1" applyFill="1" applyBorder="1" applyAlignment="1">
      <alignment vertical="center" wrapText="1"/>
    </xf>
    <xf numFmtId="164" fontId="8" fillId="0" borderId="8" xfId="0" applyNumberFormat="1" applyFont="1" applyFill="1" applyBorder="1" applyAlignment="1">
      <alignment vertical="center"/>
    </xf>
    <xf numFmtId="164" fontId="8" fillId="0" borderId="7" xfId="0" applyNumberFormat="1" applyFont="1" applyFill="1" applyBorder="1" applyAlignment="1">
      <alignment vertical="center" wrapText="1"/>
    </xf>
    <xf numFmtId="164" fontId="8" fillId="0" borderId="9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vertical="center"/>
    </xf>
    <xf numFmtId="164" fontId="7" fillId="0" borderId="12" xfId="0" applyNumberFormat="1" applyFont="1" applyFill="1" applyBorder="1" applyAlignment="1">
      <alignment vertical="center"/>
    </xf>
    <xf numFmtId="164" fontId="11" fillId="5" borderId="41" xfId="0" applyNumberFormat="1" applyFont="1" applyFill="1" applyBorder="1" applyAlignment="1">
      <alignment vertical="center"/>
    </xf>
    <xf numFmtId="164" fontId="7" fillId="7" borderId="4" xfId="0" applyNumberFormat="1" applyFont="1" applyFill="1" applyBorder="1" applyAlignment="1">
      <alignment vertical="center"/>
    </xf>
    <xf numFmtId="164" fontId="7" fillId="7" borderId="6" xfId="0" applyNumberFormat="1" applyFont="1" applyFill="1" applyBorder="1" applyAlignment="1">
      <alignment vertical="center" wrapText="1"/>
    </xf>
    <xf numFmtId="164" fontId="7" fillId="7" borderId="8" xfId="0" applyNumberFormat="1" applyFont="1" applyFill="1" applyBorder="1" applyAlignment="1">
      <alignment vertical="center" wrapText="1"/>
    </xf>
    <xf numFmtId="164" fontId="7" fillId="7" borderId="8" xfId="0" applyNumberFormat="1" applyFont="1" applyFill="1" applyBorder="1" applyAlignment="1">
      <alignment vertical="center"/>
    </xf>
    <xf numFmtId="164" fontId="11" fillId="5" borderId="3" xfId="0" applyNumberFormat="1" applyFont="1" applyFill="1" applyBorder="1" applyAlignment="1">
      <alignment vertical="center"/>
    </xf>
    <xf numFmtId="0" fontId="9" fillId="5" borderId="2" xfId="0" applyFont="1" applyFill="1" applyBorder="1"/>
    <xf numFmtId="164" fontId="9" fillId="5" borderId="6" xfId="0" applyNumberFormat="1" applyFont="1" applyFill="1" applyBorder="1"/>
    <xf numFmtId="164" fontId="29" fillId="4" borderId="41" xfId="0" applyNumberFormat="1" applyFont="1" applyFill="1" applyBorder="1" applyAlignment="1">
      <alignment vertical="center"/>
    </xf>
    <xf numFmtId="164" fontId="29" fillId="5" borderId="24" xfId="0" applyNumberFormat="1" applyFont="1" applyFill="1" applyBorder="1" applyAlignment="1">
      <alignment vertical="center"/>
    </xf>
    <xf numFmtId="164" fontId="29" fillId="5" borderId="41" xfId="0" applyNumberFormat="1" applyFont="1" applyFill="1" applyBorder="1" applyAlignment="1">
      <alignment vertical="center"/>
    </xf>
    <xf numFmtId="164" fontId="30" fillId="5" borderId="41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164" fontId="7" fillId="0" borderId="6" xfId="0" applyNumberFormat="1" applyFont="1" applyFill="1" applyBorder="1" applyAlignment="1">
      <alignment vertical="center" wrapText="1"/>
    </xf>
    <xf numFmtId="164" fontId="2" fillId="0" borderId="33" xfId="0" applyNumberFormat="1" applyFont="1" applyFill="1" applyBorder="1" applyAlignment="1">
      <alignment vertical="center"/>
    </xf>
    <xf numFmtId="164" fontId="2" fillId="0" borderId="34" xfId="0" applyNumberFormat="1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2" fillId="0" borderId="37" xfId="0" applyNumberFormat="1" applyFont="1" applyFill="1" applyBorder="1" applyAlignment="1">
      <alignment vertical="center"/>
    </xf>
    <xf numFmtId="164" fontId="2" fillId="0" borderId="35" xfId="0" applyNumberFormat="1" applyFont="1" applyFill="1" applyBorder="1" applyAlignment="1">
      <alignment vertical="center"/>
    </xf>
    <xf numFmtId="164" fontId="2" fillId="6" borderId="29" xfId="0" applyNumberFormat="1" applyFont="1" applyFill="1" applyBorder="1" applyAlignment="1">
      <alignment vertical="center"/>
    </xf>
    <xf numFmtId="164" fontId="2" fillId="6" borderId="30" xfId="0" applyNumberFormat="1" applyFont="1" applyFill="1" applyBorder="1" applyAlignment="1">
      <alignment vertical="center"/>
    </xf>
    <xf numFmtId="164" fontId="2" fillId="2" borderId="19" xfId="0" applyNumberFormat="1" applyFont="1" applyFill="1" applyBorder="1" applyAlignment="1">
      <alignment vertical="center"/>
    </xf>
    <xf numFmtId="164" fontId="2" fillId="6" borderId="14" xfId="0" applyNumberFormat="1" applyFont="1" applyFill="1" applyBorder="1" applyAlignment="1">
      <alignment vertical="center"/>
    </xf>
    <xf numFmtId="0" fontId="0" fillId="0" borderId="18" xfId="0" applyBorder="1"/>
    <xf numFmtId="164" fontId="2" fillId="0" borderId="29" xfId="0" applyNumberFormat="1" applyFont="1" applyFill="1" applyBorder="1" applyAlignment="1">
      <alignment vertical="center"/>
    </xf>
    <xf numFmtId="164" fontId="2" fillId="0" borderId="30" xfId="0" applyNumberFormat="1" applyFont="1" applyFill="1" applyBorder="1" applyAlignment="1">
      <alignment vertical="center"/>
    </xf>
    <xf numFmtId="164" fontId="2" fillId="6" borderId="12" xfId="0" applyNumberFormat="1" applyFont="1" applyFill="1" applyBorder="1" applyAlignment="1">
      <alignment vertical="center"/>
    </xf>
    <xf numFmtId="164" fontId="2" fillId="8" borderId="29" xfId="0" applyNumberFormat="1" applyFont="1" applyFill="1" applyBorder="1" applyAlignment="1">
      <alignment vertical="center"/>
    </xf>
    <xf numFmtId="164" fontId="2" fillId="8" borderId="30" xfId="0" applyNumberFormat="1" applyFont="1" applyFill="1" applyBorder="1" applyAlignment="1">
      <alignment vertical="center"/>
    </xf>
    <xf numFmtId="0" fontId="10" fillId="0" borderId="12" xfId="0" applyFont="1" applyFill="1" applyBorder="1"/>
    <xf numFmtId="164" fontId="2" fillId="0" borderId="31" xfId="0" applyNumberFormat="1" applyFont="1" applyFill="1" applyBorder="1" applyAlignment="1">
      <alignment vertical="center"/>
    </xf>
    <xf numFmtId="164" fontId="2" fillId="0" borderId="32" xfId="0" applyNumberFormat="1" applyFont="1" applyFill="1" applyBorder="1" applyAlignment="1">
      <alignment vertical="center"/>
    </xf>
    <xf numFmtId="0" fontId="10" fillId="2" borderId="0" xfId="0" applyFont="1" applyFill="1" applyBorder="1"/>
    <xf numFmtId="0" fontId="10" fillId="0" borderId="30" xfId="0" applyFont="1" applyBorder="1"/>
    <xf numFmtId="164" fontId="2" fillId="2" borderId="40" xfId="0" applyNumberFormat="1" applyFont="1" applyFill="1" applyBorder="1" applyAlignment="1">
      <alignment vertical="center"/>
    </xf>
    <xf numFmtId="164" fontId="2" fillId="0" borderId="21" xfId="0" applyNumberFormat="1" applyFont="1" applyFill="1" applyBorder="1" applyAlignment="1">
      <alignment vertical="center"/>
    </xf>
    <xf numFmtId="164" fontId="2" fillId="0" borderId="23" xfId="0" applyNumberFormat="1" applyFont="1" applyFill="1" applyBorder="1" applyAlignment="1">
      <alignment vertical="center"/>
    </xf>
    <xf numFmtId="164" fontId="29" fillId="5" borderId="45" xfId="0" applyNumberFormat="1" applyFont="1" applyFill="1" applyBorder="1" applyAlignment="1">
      <alignment horizontal="right" vertical="center"/>
    </xf>
    <xf numFmtId="3" fontId="16" fillId="5" borderId="45" xfId="0" applyNumberFormat="1" applyFont="1" applyFill="1" applyBorder="1" applyAlignment="1">
      <alignment horizontal="right" vertical="center"/>
    </xf>
    <xf numFmtId="3" fontId="7" fillId="0" borderId="41" xfId="0" applyNumberFormat="1" applyFont="1" applyFill="1" applyBorder="1" applyAlignment="1">
      <alignment vertical="center"/>
    </xf>
    <xf numFmtId="164" fontId="31" fillId="0" borderId="17" xfId="0" applyNumberFormat="1" applyFont="1" applyFill="1" applyBorder="1" applyAlignment="1">
      <alignment horizontal="left" vertical="center"/>
    </xf>
    <xf numFmtId="164" fontId="31" fillId="0" borderId="49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/>
    <xf numFmtId="3" fontId="2" fillId="0" borderId="1" xfId="0" applyNumberFormat="1" applyFont="1" applyFill="1" applyBorder="1" applyAlignment="1">
      <alignment vertical="center"/>
    </xf>
    <xf numFmtId="164" fontId="2" fillId="0" borderId="7" xfId="0" applyNumberFormat="1" applyFont="1" applyFill="1" applyBorder="1" applyAlignment="1">
      <alignment vertical="center"/>
    </xf>
    <xf numFmtId="164" fontId="7" fillId="0" borderId="5" xfId="0" applyNumberFormat="1" applyFont="1" applyFill="1" applyBorder="1" applyAlignment="1">
      <alignment vertical="center"/>
    </xf>
    <xf numFmtId="0" fontId="2" fillId="0" borderId="5" xfId="0" applyFont="1" applyFill="1" applyBorder="1"/>
    <xf numFmtId="164" fontId="31" fillId="0" borderId="16" xfId="0" applyNumberFormat="1" applyFont="1" applyFill="1" applyBorder="1" applyAlignment="1">
      <alignment horizontal="center" vertical="center"/>
    </xf>
    <xf numFmtId="164" fontId="31" fillId="0" borderId="24" xfId="0" applyNumberFormat="1" applyFont="1" applyFill="1" applyBorder="1" applyAlignment="1">
      <alignment horizontal="center" vertical="center"/>
    </xf>
    <xf numFmtId="164" fontId="32" fillId="0" borderId="1" xfId="0" applyNumberFormat="1" applyFont="1" applyFill="1" applyBorder="1" applyAlignment="1">
      <alignment vertical="center"/>
    </xf>
    <xf numFmtId="0" fontId="2" fillId="0" borderId="6" xfId="0" applyFont="1" applyFill="1" applyBorder="1"/>
    <xf numFmtId="3" fontId="32" fillId="14" borderId="6" xfId="0" applyNumberFormat="1" applyFont="1" applyFill="1" applyBorder="1" applyAlignment="1">
      <alignment vertical="center" wrapText="1"/>
    </xf>
    <xf numFmtId="164" fontId="2" fillId="0" borderId="16" xfId="0" applyNumberFormat="1" applyFont="1" applyFill="1" applyBorder="1" applyAlignment="1">
      <alignment vertical="center"/>
    </xf>
    <xf numFmtId="164" fontId="2" fillId="0" borderId="42" xfId="0" applyNumberFormat="1" applyFont="1" applyFill="1" applyBorder="1" applyAlignment="1">
      <alignment vertical="center"/>
    </xf>
    <xf numFmtId="0" fontId="2" fillId="0" borderId="42" xfId="0" applyFont="1" applyFill="1" applyBorder="1"/>
    <xf numFmtId="0" fontId="2" fillId="0" borderId="41" xfId="0" applyNumberFormat="1" applyFont="1" applyFill="1" applyBorder="1" applyAlignment="1">
      <alignment vertical="center"/>
    </xf>
    <xf numFmtId="164" fontId="3" fillId="0" borderId="17" xfId="0" applyNumberFormat="1" applyFont="1" applyFill="1" applyBorder="1" applyAlignment="1">
      <alignment vertical="center"/>
    </xf>
    <xf numFmtId="164" fontId="2" fillId="0" borderId="50" xfId="0" applyNumberFormat="1" applyFont="1" applyFill="1" applyBorder="1" applyAlignment="1">
      <alignment vertical="center"/>
    </xf>
    <xf numFmtId="164" fontId="7" fillId="0" borderId="34" xfId="0" applyNumberFormat="1" applyFont="1" applyFill="1" applyBorder="1" applyAlignment="1">
      <alignment vertical="center"/>
    </xf>
    <xf numFmtId="164" fontId="2" fillId="7" borderId="29" xfId="0" applyNumberFormat="1" applyFont="1" applyFill="1" applyBorder="1" applyAlignment="1">
      <alignment vertical="center"/>
    </xf>
    <xf numFmtId="164" fontId="2" fillId="7" borderId="38" xfId="0" applyNumberFormat="1" applyFont="1" applyFill="1" applyBorder="1" applyAlignment="1">
      <alignment vertical="center"/>
    </xf>
    <xf numFmtId="164" fontId="2" fillId="7" borderId="30" xfId="0" applyNumberFormat="1" applyFont="1" applyFill="1" applyBorder="1" applyAlignment="1">
      <alignment vertical="center"/>
    </xf>
    <xf numFmtId="164" fontId="2" fillId="0" borderId="38" xfId="0" applyNumberFormat="1" applyFont="1" applyFill="1" applyBorder="1" applyAlignment="1">
      <alignment vertical="center"/>
    </xf>
    <xf numFmtId="164" fontId="34" fillId="0" borderId="1" xfId="0" applyNumberFormat="1" applyFont="1" applyFill="1" applyBorder="1" applyAlignment="1">
      <alignment vertical="center"/>
    </xf>
    <xf numFmtId="0" fontId="10" fillId="0" borderId="3" xfId="0" applyFont="1" applyBorder="1"/>
    <xf numFmtId="164" fontId="2" fillId="0" borderId="51" xfId="0" applyNumberFormat="1" applyFont="1" applyFill="1" applyBorder="1" applyAlignment="1">
      <alignment vertical="center"/>
    </xf>
    <xf numFmtId="164" fontId="2" fillId="0" borderId="52" xfId="0" applyNumberFormat="1" applyFont="1" applyFill="1" applyBorder="1" applyAlignment="1">
      <alignment vertical="center"/>
    </xf>
    <xf numFmtId="164" fontId="10" fillId="0" borderId="39" xfId="0" applyNumberFormat="1" applyFont="1" applyBorder="1"/>
    <xf numFmtId="164" fontId="2" fillId="2" borderId="38" xfId="0" applyNumberFormat="1" applyFont="1" applyFill="1" applyBorder="1" applyAlignment="1">
      <alignment vertical="center"/>
    </xf>
    <xf numFmtId="0" fontId="9" fillId="0" borderId="38" xfId="0" applyFont="1" applyBorder="1"/>
    <xf numFmtId="49" fontId="2" fillId="0" borderId="38" xfId="0" applyNumberFormat="1" applyFont="1" applyFill="1" applyBorder="1" applyAlignment="1">
      <alignment vertical="center"/>
    </xf>
    <xf numFmtId="49" fontId="2" fillId="3" borderId="38" xfId="0" applyNumberFormat="1" applyFont="1" applyFill="1" applyBorder="1" applyAlignment="1">
      <alignment vertical="center"/>
    </xf>
    <xf numFmtId="164" fontId="6" fillId="0" borderId="38" xfId="0" applyNumberFormat="1" applyFont="1" applyFill="1" applyBorder="1" applyAlignment="1">
      <alignment horizontal="left" vertical="center" wrapText="1"/>
    </xf>
    <xf numFmtId="0" fontId="9" fillId="2" borderId="38" xfId="0" applyFont="1" applyFill="1" applyBorder="1"/>
    <xf numFmtId="164" fontId="2" fillId="0" borderId="38" xfId="0" applyNumberFormat="1" applyFont="1" applyFill="1" applyBorder="1" applyAlignment="1">
      <alignment horizontal="right" vertical="center" wrapText="1"/>
    </xf>
    <xf numFmtId="164" fontId="7" fillId="0" borderId="38" xfId="0" applyNumberFormat="1" applyFont="1" applyFill="1" applyBorder="1" applyAlignment="1">
      <alignment horizontal="right" vertical="center" wrapText="1"/>
    </xf>
    <xf numFmtId="164" fontId="2" fillId="2" borderId="38" xfId="0" applyNumberFormat="1" applyFont="1" applyFill="1" applyBorder="1" applyAlignment="1">
      <alignment horizontal="right" vertical="center" wrapText="1"/>
    </xf>
    <xf numFmtId="164" fontId="7" fillId="0" borderId="41" xfId="0" applyNumberFormat="1" applyFont="1" applyFill="1" applyBorder="1" applyAlignment="1">
      <alignment horizontal="center" vertical="center" wrapText="1"/>
    </xf>
    <xf numFmtId="164" fontId="7" fillId="3" borderId="38" xfId="0" applyNumberFormat="1" applyFont="1" applyFill="1" applyBorder="1" applyAlignment="1">
      <alignment vertical="center"/>
    </xf>
    <xf numFmtId="164" fontId="11" fillId="3" borderId="38" xfId="0" applyNumberFormat="1" applyFont="1" applyFill="1" applyBorder="1" applyAlignment="1">
      <alignment vertical="center"/>
    </xf>
    <xf numFmtId="164" fontId="11" fillId="5" borderId="38" xfId="0" applyNumberFormat="1" applyFont="1" applyFill="1" applyBorder="1" applyAlignment="1">
      <alignment horizontal="right" vertical="center" wrapText="1"/>
    </xf>
    <xf numFmtId="49" fontId="2" fillId="3" borderId="53" xfId="0" applyNumberFormat="1" applyFont="1" applyFill="1" applyBorder="1" applyAlignment="1">
      <alignment vertical="center"/>
    </xf>
    <xf numFmtId="164" fontId="7" fillId="3" borderId="49" xfId="0" applyNumberFormat="1" applyFont="1" applyFill="1" applyBorder="1" applyAlignment="1">
      <alignment vertical="center"/>
    </xf>
    <xf numFmtId="164" fontId="11" fillId="3" borderId="18" xfId="0" applyNumberFormat="1" applyFont="1" applyFill="1" applyBorder="1" applyAlignment="1">
      <alignment vertical="center"/>
    </xf>
    <xf numFmtId="164" fontId="11" fillId="3" borderId="0" xfId="0" applyNumberFormat="1" applyFont="1" applyFill="1" applyBorder="1" applyAlignment="1">
      <alignment vertical="center"/>
    </xf>
    <xf numFmtId="164" fontId="11" fillId="5" borderId="18" xfId="0" applyNumberFormat="1" applyFont="1" applyFill="1" applyBorder="1" applyAlignment="1">
      <alignment vertical="center"/>
    </xf>
    <xf numFmtId="164" fontId="7" fillId="2" borderId="38" xfId="0" applyNumberFormat="1" applyFont="1" applyFill="1" applyBorder="1" applyAlignment="1">
      <alignment horizontal="left" vertical="center" wrapText="1"/>
    </xf>
    <xf numFmtId="164" fontId="7" fillId="0" borderId="38" xfId="0" applyNumberFormat="1" applyFont="1" applyFill="1" applyBorder="1" applyAlignment="1">
      <alignment horizontal="center" vertical="center" wrapText="1"/>
    </xf>
    <xf numFmtId="164" fontId="8" fillId="0" borderId="38" xfId="0" applyNumberFormat="1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right"/>
    </xf>
    <xf numFmtId="164" fontId="7" fillId="6" borderId="19" xfId="0" applyNumberFormat="1" applyFont="1" applyFill="1" applyBorder="1" applyAlignment="1">
      <alignment vertical="center"/>
    </xf>
    <xf numFmtId="0" fontId="9" fillId="6" borderId="14" xfId="0" applyFont="1" applyFill="1" applyBorder="1" applyAlignment="1"/>
    <xf numFmtId="164" fontId="0" fillId="0" borderId="0" xfId="0" applyNumberFormat="1"/>
    <xf numFmtId="164" fontId="15" fillId="0" borderId="3" xfId="0" applyNumberFormat="1" applyFont="1" applyFill="1" applyBorder="1" applyAlignment="1">
      <alignment horizontal="center" vertical="center"/>
    </xf>
    <xf numFmtId="164" fontId="7" fillId="2" borderId="49" xfId="0" applyNumberFormat="1" applyFont="1" applyFill="1" applyBorder="1" applyAlignment="1">
      <alignment horizontal="left" vertical="center" wrapText="1"/>
    </xf>
    <xf numFmtId="164" fontId="7" fillId="0" borderId="16" xfId="0" applyNumberFormat="1" applyFont="1" applyFill="1" applyBorder="1" applyAlignment="1">
      <alignment horizontal="center" vertical="center" wrapText="1"/>
    </xf>
    <xf numFmtId="164" fontId="8" fillId="0" borderId="41" xfId="0" applyNumberFormat="1" applyFont="1" applyFill="1" applyBorder="1" applyAlignment="1">
      <alignment horizontal="center" vertical="center" wrapText="1"/>
    </xf>
    <xf numFmtId="164" fontId="7" fillId="0" borderId="42" xfId="0" applyNumberFormat="1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vertical="center"/>
    </xf>
    <xf numFmtId="164" fontId="2" fillId="2" borderId="24" xfId="0" applyNumberFormat="1" applyFont="1" applyFill="1" applyBorder="1" applyAlignment="1">
      <alignment vertical="center"/>
    </xf>
    <xf numFmtId="164" fontId="22" fillId="4" borderId="6" xfId="0" applyNumberFormat="1" applyFont="1" applyFill="1" applyBorder="1" applyAlignment="1">
      <alignment vertical="center"/>
    </xf>
    <xf numFmtId="164" fontId="2" fillId="7" borderId="6" xfId="0" applyNumberFormat="1" applyFont="1" applyFill="1" applyBorder="1" applyAlignment="1">
      <alignment vertical="center"/>
    </xf>
    <xf numFmtId="164" fontId="2" fillId="7" borderId="3" xfId="0" applyNumberFormat="1" applyFont="1" applyFill="1" applyBorder="1" applyAlignment="1">
      <alignment vertical="center"/>
    </xf>
    <xf numFmtId="3" fontId="0" fillId="0" borderId="0" xfId="0" applyNumberFormat="1"/>
    <xf numFmtId="164" fontId="38" fillId="4" borderId="38" xfId="0" applyNumberFormat="1" applyFont="1" applyFill="1" applyBorder="1" applyAlignment="1">
      <alignment vertical="center"/>
    </xf>
    <xf numFmtId="164" fontId="39" fillId="4" borderId="24" xfId="0" applyNumberFormat="1" applyFont="1" applyFill="1" applyBorder="1" applyAlignment="1">
      <alignment vertical="center"/>
    </xf>
    <xf numFmtId="164" fontId="39" fillId="4" borderId="3" xfId="0" applyNumberFormat="1" applyFont="1" applyFill="1" applyBorder="1" applyAlignment="1">
      <alignment vertical="center"/>
    </xf>
    <xf numFmtId="164" fontId="39" fillId="4" borderId="41" xfId="0" applyNumberFormat="1" applyFont="1" applyFill="1" applyBorder="1" applyAlignment="1">
      <alignment vertical="center"/>
    </xf>
    <xf numFmtId="164" fontId="40" fillId="13" borderId="6" xfId="0" applyNumberFormat="1" applyFont="1" applyFill="1" applyBorder="1" applyAlignment="1">
      <alignment horizontal="right" vertical="center"/>
    </xf>
    <xf numFmtId="164" fontId="38" fillId="4" borderId="49" xfId="0" applyNumberFormat="1" applyFont="1" applyFill="1" applyBorder="1" applyAlignment="1">
      <alignment vertical="center"/>
    </xf>
    <xf numFmtId="164" fontId="41" fillId="4" borderId="38" xfId="0" applyNumberFormat="1" applyFont="1" applyFill="1" applyBorder="1" applyAlignment="1">
      <alignment vertical="center"/>
    </xf>
    <xf numFmtId="164" fontId="41" fillId="4" borderId="41" xfId="0" applyNumberFormat="1" applyFont="1" applyFill="1" applyBorder="1"/>
    <xf numFmtId="164" fontId="41" fillId="4" borderId="3" xfId="0" applyNumberFormat="1" applyFont="1" applyFill="1" applyBorder="1" applyAlignment="1">
      <alignment vertical="center"/>
    </xf>
    <xf numFmtId="164" fontId="41" fillId="2" borderId="6" xfId="0" applyNumberFormat="1" applyFont="1" applyFill="1" applyBorder="1" applyAlignment="1">
      <alignment horizontal="right" vertical="center" wrapText="1"/>
    </xf>
    <xf numFmtId="164" fontId="41" fillId="4" borderId="6" xfId="0" applyNumberFormat="1" applyFont="1" applyFill="1" applyBorder="1" applyAlignment="1">
      <alignment vertical="center"/>
    </xf>
    <xf numFmtId="4" fontId="12" fillId="0" borderId="8" xfId="0" applyNumberFormat="1" applyFont="1" applyFill="1" applyBorder="1" applyAlignment="1">
      <alignment horizontal="center" vertical="center"/>
    </xf>
    <xf numFmtId="3" fontId="43" fillId="0" borderId="18" xfId="0" applyNumberFormat="1" applyFont="1" applyFill="1" applyBorder="1" applyAlignment="1">
      <alignment horizontal="right" vertical="center"/>
    </xf>
    <xf numFmtId="164" fontId="46" fillId="13" borderId="55" xfId="0" applyNumberFormat="1" applyFont="1" applyFill="1" applyBorder="1" applyAlignment="1">
      <alignment horizontal="right" vertical="center"/>
    </xf>
    <xf numFmtId="164" fontId="47" fillId="5" borderId="48" xfId="0" applyNumberFormat="1" applyFont="1" applyFill="1" applyBorder="1" applyAlignment="1">
      <alignment horizontal="right" vertical="center"/>
    </xf>
    <xf numFmtId="164" fontId="47" fillId="5" borderId="45" xfId="0" applyNumberFormat="1" applyFont="1" applyFill="1" applyBorder="1" applyAlignment="1">
      <alignment horizontal="right" vertical="center"/>
    </xf>
    <xf numFmtId="3" fontId="47" fillId="5" borderId="48" xfId="0" applyNumberFormat="1" applyFont="1" applyFill="1" applyBorder="1" applyAlignment="1">
      <alignment horizontal="right" vertical="center"/>
    </xf>
    <xf numFmtId="164" fontId="11" fillId="5" borderId="6" xfId="0" applyNumberFormat="1" applyFont="1" applyFill="1" applyBorder="1"/>
    <xf numFmtId="164" fontId="2" fillId="11" borderId="15" xfId="0" applyNumberFormat="1" applyFont="1" applyFill="1" applyBorder="1" applyAlignment="1">
      <alignment vertical="center"/>
    </xf>
    <xf numFmtId="164" fontId="2" fillId="11" borderId="43" xfId="0" applyNumberFormat="1" applyFont="1" applyFill="1" applyBorder="1" applyAlignment="1">
      <alignment vertical="center"/>
    </xf>
    <xf numFmtId="164" fontId="2" fillId="11" borderId="20" xfId="0" applyNumberFormat="1" applyFont="1" applyFill="1" applyBorder="1" applyAlignment="1">
      <alignment vertical="center"/>
    </xf>
    <xf numFmtId="164" fontId="2" fillId="11" borderId="10" xfId="0" applyNumberFormat="1" applyFont="1" applyFill="1" applyBorder="1" applyAlignment="1">
      <alignment vertical="center"/>
    </xf>
    <xf numFmtId="164" fontId="2" fillId="11" borderId="13" xfId="0" applyNumberFormat="1" applyFont="1" applyFill="1" applyBorder="1" applyAlignment="1">
      <alignment vertical="center"/>
    </xf>
    <xf numFmtId="164" fontId="2" fillId="11" borderId="18" xfId="0" applyNumberFormat="1" applyFont="1" applyFill="1" applyBorder="1" applyAlignment="1">
      <alignment vertical="center"/>
    </xf>
    <xf numFmtId="164" fontId="2" fillId="11" borderId="19" xfId="0" applyNumberFormat="1" applyFont="1" applyFill="1" applyBorder="1" applyAlignment="1">
      <alignment vertical="center"/>
    </xf>
    <xf numFmtId="164" fontId="7" fillId="11" borderId="9" xfId="0" applyNumberFormat="1" applyFont="1" applyFill="1" applyBorder="1" applyAlignment="1">
      <alignment vertical="center"/>
    </xf>
    <xf numFmtId="164" fontId="7" fillId="11" borderId="18" xfId="0" applyNumberFormat="1" applyFont="1" applyFill="1" applyBorder="1" applyAlignment="1">
      <alignment vertical="center"/>
    </xf>
    <xf numFmtId="164" fontId="7" fillId="11" borderId="17" xfId="0" applyNumberFormat="1" applyFont="1" applyFill="1" applyBorder="1" applyAlignment="1">
      <alignment vertical="center"/>
    </xf>
    <xf numFmtId="164" fontId="7" fillId="11" borderId="20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15" borderId="1" xfId="0" applyNumberFormat="1" applyFont="1" applyFill="1" applyBorder="1" applyAlignment="1">
      <alignment horizontal="center" vertical="center"/>
    </xf>
    <xf numFmtId="164" fontId="2" fillId="15" borderId="3" xfId="0" applyNumberFormat="1" applyFont="1" applyFill="1" applyBorder="1" applyAlignment="1">
      <alignment horizontal="center" vertical="center"/>
    </xf>
    <xf numFmtId="164" fontId="15" fillId="15" borderId="1" xfId="0" applyNumberFormat="1" applyFont="1" applyFill="1" applyBorder="1" applyAlignment="1">
      <alignment horizontal="center" vertical="center"/>
    </xf>
    <xf numFmtId="164" fontId="15" fillId="15" borderId="3" xfId="0" applyNumberFormat="1" applyFont="1" applyFill="1" applyBorder="1" applyAlignment="1">
      <alignment horizontal="center" vertical="center"/>
    </xf>
    <xf numFmtId="164" fontId="32" fillId="14" borderId="1" xfId="0" applyNumberFormat="1" applyFont="1" applyFill="1" applyBorder="1" applyAlignment="1">
      <alignment horizontal="center" vertical="center"/>
    </xf>
    <xf numFmtId="164" fontId="32" fillId="14" borderId="3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 wrapText="1"/>
    </xf>
    <xf numFmtId="164" fontId="2" fillId="6" borderId="3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/>
    </xf>
    <xf numFmtId="164" fontId="2" fillId="6" borderId="3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left" vertical="center" wrapText="1"/>
    </xf>
    <xf numFmtId="164" fontId="5" fillId="0" borderId="17" xfId="0" applyNumberFormat="1" applyFont="1" applyFill="1" applyBorder="1" applyAlignment="1">
      <alignment horizontal="center" vertical="center" wrapText="1"/>
    </xf>
    <xf numFmtId="164" fontId="5" fillId="0" borderId="49" xfId="0" applyNumberFormat="1" applyFont="1" applyFill="1" applyBorder="1" applyAlignment="1">
      <alignment horizontal="center" vertical="center" wrapText="1"/>
    </xf>
    <xf numFmtId="164" fontId="31" fillId="0" borderId="16" xfId="0" applyNumberFormat="1" applyFont="1" applyFill="1" applyBorder="1" applyAlignment="1">
      <alignment horizontal="center" vertical="center"/>
    </xf>
    <xf numFmtId="164" fontId="31" fillId="0" borderId="24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20" fillId="5" borderId="1" xfId="0" applyNumberFormat="1" applyFont="1" applyFill="1" applyBorder="1" applyAlignment="1">
      <alignment horizontal="center" vertical="center"/>
    </xf>
    <xf numFmtId="164" fontId="20" fillId="5" borderId="2" xfId="0" applyNumberFormat="1" applyFont="1" applyFill="1" applyBorder="1" applyAlignment="1">
      <alignment horizontal="center" vertical="center"/>
    </xf>
    <xf numFmtId="164" fontId="28" fillId="5" borderId="1" xfId="0" applyNumberFormat="1" applyFont="1" applyFill="1" applyBorder="1" applyAlignment="1">
      <alignment horizontal="center" vertical="center"/>
    </xf>
    <xf numFmtId="164" fontId="28" fillId="5" borderId="3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 wrapText="1"/>
    </xf>
    <xf numFmtId="164" fontId="2" fillId="10" borderId="13" xfId="0" applyNumberFormat="1" applyFont="1" applyFill="1" applyBorder="1" applyAlignment="1">
      <alignment horizontal="left" vertical="center"/>
    </xf>
    <xf numFmtId="164" fontId="2" fillId="10" borderId="14" xfId="0" applyNumberFormat="1" applyFont="1" applyFill="1" applyBorder="1" applyAlignment="1">
      <alignment horizontal="left" vertical="center"/>
    </xf>
    <xf numFmtId="164" fontId="44" fillId="5" borderId="44" xfId="0" applyNumberFormat="1" applyFont="1" applyFill="1" applyBorder="1" applyAlignment="1">
      <alignment horizontal="center" vertical="center" wrapText="1"/>
    </xf>
    <xf numFmtId="164" fontId="44" fillId="5" borderId="54" xfId="0" applyNumberFormat="1" applyFont="1" applyFill="1" applyBorder="1" applyAlignment="1">
      <alignment horizontal="center" vertical="center" wrapText="1"/>
    </xf>
    <xf numFmtId="164" fontId="45" fillId="0" borderId="46" xfId="0" applyNumberFormat="1" applyFont="1" applyFill="1" applyBorder="1" applyAlignment="1">
      <alignment horizontal="center" vertical="center" wrapText="1"/>
    </xf>
    <xf numFmtId="164" fontId="45" fillId="0" borderId="47" xfId="0" applyNumberFormat="1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/>
    </xf>
    <xf numFmtId="0" fontId="26" fillId="5" borderId="3" xfId="0" applyFont="1" applyFill="1" applyBorder="1" applyAlignment="1">
      <alignment horizontal="left" vertical="center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left" vertical="center"/>
    </xf>
    <xf numFmtId="164" fontId="6" fillId="5" borderId="3" xfId="0" applyNumberFormat="1" applyFont="1" applyFill="1" applyBorder="1" applyAlignment="1">
      <alignment horizontal="left" vertical="center"/>
    </xf>
    <xf numFmtId="164" fontId="20" fillId="6" borderId="1" xfId="0" applyNumberFormat="1" applyFont="1" applyFill="1" applyBorder="1" applyAlignment="1">
      <alignment horizontal="center" vertical="center" wrapText="1"/>
    </xf>
    <xf numFmtId="164" fontId="20" fillId="6" borderId="3" xfId="0" applyNumberFormat="1" applyFont="1" applyFill="1" applyBorder="1" applyAlignment="1">
      <alignment horizontal="center" vertical="center" wrapText="1"/>
    </xf>
    <xf numFmtId="164" fontId="27" fillId="7" borderId="1" xfId="0" applyNumberFormat="1" applyFont="1" applyFill="1" applyBorder="1" applyAlignment="1">
      <alignment horizontal="center" vertical="center" wrapText="1"/>
    </xf>
    <xf numFmtId="164" fontId="27" fillId="7" borderId="3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right" vertical="center"/>
    </xf>
    <xf numFmtId="164" fontId="2" fillId="0" borderId="35" xfId="0" applyNumberFormat="1" applyFont="1" applyFill="1" applyBorder="1" applyAlignment="1">
      <alignment horizontal="right" vertical="center"/>
    </xf>
    <xf numFmtId="164" fontId="11" fillId="0" borderId="8" xfId="0" applyNumberFormat="1" applyFont="1" applyFill="1" applyBorder="1" applyAlignment="1">
      <alignment horizontal="right" vertical="center"/>
    </xf>
    <xf numFmtId="164" fontId="11" fillId="0" borderId="35" xfId="0" applyNumberFormat="1" applyFont="1" applyFill="1" applyBorder="1" applyAlignment="1">
      <alignment horizontal="right" vertical="center"/>
    </xf>
    <xf numFmtId="164" fontId="16" fillId="8" borderId="25" xfId="0" applyNumberFormat="1" applyFont="1" applyFill="1" applyBorder="1" applyAlignment="1">
      <alignment horizontal="center" vertical="center"/>
    </xf>
    <xf numFmtId="164" fontId="16" fillId="8" borderId="26" xfId="0" applyNumberFormat="1" applyFont="1" applyFill="1" applyBorder="1" applyAlignment="1">
      <alignment horizontal="center" vertical="center"/>
    </xf>
    <xf numFmtId="49" fontId="18" fillId="10" borderId="1" xfId="0" applyNumberFormat="1" applyFont="1" applyFill="1" applyBorder="1" applyAlignment="1">
      <alignment horizontal="center" vertical="center"/>
    </xf>
    <xf numFmtId="49" fontId="37" fillId="10" borderId="3" xfId="0" applyNumberFormat="1" applyFont="1" applyFill="1" applyBorder="1" applyAlignment="1">
      <alignment horizontal="center" vertical="center"/>
    </xf>
    <xf numFmtId="49" fontId="18" fillId="10" borderId="3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left" vertical="center" wrapText="1"/>
    </xf>
    <xf numFmtId="164" fontId="6" fillId="2" borderId="3" xfId="0" applyNumberFormat="1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2" fillId="4" borderId="8" xfId="0" applyNumberFormat="1" applyFont="1" applyFill="1" applyBorder="1" applyAlignment="1">
      <alignment horizontal="right" vertical="center"/>
    </xf>
    <xf numFmtId="164" fontId="2" fillId="4" borderId="35" xfId="0" applyNumberFormat="1" applyFont="1" applyFill="1" applyBorder="1" applyAlignment="1">
      <alignment horizontal="right" vertical="center"/>
    </xf>
    <xf numFmtId="164" fontId="6" fillId="2" borderId="7" xfId="0" applyNumberFormat="1" applyFont="1" applyFill="1" applyBorder="1" applyAlignment="1">
      <alignment horizontal="left" vertical="center" wrapText="1"/>
    </xf>
    <xf numFmtId="164" fontId="6" fillId="2" borderId="4" xfId="0" applyNumberFormat="1" applyFont="1" applyFill="1" applyBorder="1" applyAlignment="1">
      <alignment horizontal="left" vertical="center" wrapText="1"/>
    </xf>
    <xf numFmtId="164" fontId="6" fillId="2" borderId="38" xfId="0" applyNumberFormat="1" applyFont="1" applyFill="1" applyBorder="1" applyAlignment="1">
      <alignment horizontal="left" vertical="center" wrapText="1"/>
    </xf>
    <xf numFmtId="49" fontId="13" fillId="6" borderId="17" xfId="0" applyNumberFormat="1" applyFont="1" applyFill="1" applyBorder="1" applyAlignment="1">
      <alignment horizontal="center" vertical="center"/>
    </xf>
    <xf numFmtId="49" fontId="13" fillId="6" borderId="49" xfId="0" applyNumberFormat="1" applyFont="1" applyFill="1" applyBorder="1" applyAlignment="1">
      <alignment horizontal="center" vertical="center"/>
    </xf>
    <xf numFmtId="164" fontId="13" fillId="6" borderId="7" xfId="0" applyNumberFormat="1" applyFont="1" applyFill="1" applyBorder="1" applyAlignment="1">
      <alignment horizontal="center" vertical="center" wrapText="1"/>
    </xf>
    <xf numFmtId="164" fontId="13" fillId="6" borderId="4" xfId="0" applyNumberFormat="1" applyFont="1" applyFill="1" applyBorder="1" applyAlignment="1">
      <alignment horizontal="center" vertical="center" wrapText="1"/>
    </xf>
    <xf numFmtId="49" fontId="16" fillId="8" borderId="25" xfId="0" applyNumberFormat="1" applyFont="1" applyFill="1" applyBorder="1" applyAlignment="1">
      <alignment horizontal="center" vertical="center"/>
    </xf>
    <xf numFmtId="49" fontId="16" fillId="8" borderId="26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49" xfId="0" applyNumberFormat="1" applyFont="1" applyFill="1" applyBorder="1" applyAlignment="1">
      <alignment horizontal="center" vertical="center"/>
    </xf>
    <xf numFmtId="164" fontId="43" fillId="3" borderId="6" xfId="0" applyNumberFormat="1" applyFont="1" applyFill="1" applyBorder="1" applyAlignment="1">
      <alignment horizontal="right" vertical="center"/>
    </xf>
  </cellXfs>
  <cellStyles count="2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showRuler="0" workbookViewId="0">
      <selection activeCell="G7" sqref="G7"/>
    </sheetView>
  </sheetViews>
  <sheetFormatPr baseColWidth="10" defaultRowHeight="15" x14ac:dyDescent="0"/>
  <cols>
    <col min="2" max="2" width="25.6640625" customWidth="1"/>
    <col min="8" max="8" width="15.33203125" customWidth="1"/>
  </cols>
  <sheetData>
    <row r="1" spans="1:10" ht="24" thickBo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10" ht="24" thickBot="1">
      <c r="A2" s="4" t="s">
        <v>1</v>
      </c>
      <c r="B2" s="5"/>
      <c r="C2" s="6"/>
      <c r="D2" s="6"/>
      <c r="E2" s="6"/>
      <c r="F2" s="6"/>
      <c r="G2" s="6"/>
      <c r="H2" s="6"/>
      <c r="I2" s="5"/>
    </row>
    <row r="3" spans="1:10" ht="18" thickBot="1">
      <c r="A3" s="7" t="s">
        <v>2</v>
      </c>
      <c r="B3" s="8"/>
      <c r="C3" s="9"/>
      <c r="D3" s="9"/>
      <c r="E3" s="9"/>
      <c r="F3" s="9"/>
      <c r="G3" s="9"/>
      <c r="H3" s="9"/>
      <c r="I3" s="10"/>
    </row>
    <row r="4" spans="1:10" ht="24">
      <c r="A4" s="318" t="s">
        <v>104</v>
      </c>
      <c r="B4" s="319"/>
      <c r="C4" s="11" t="s">
        <v>3</v>
      </c>
      <c r="D4" s="12" t="s">
        <v>4</v>
      </c>
      <c r="E4" s="12" t="s">
        <v>5</v>
      </c>
      <c r="F4" s="13" t="s">
        <v>6</v>
      </c>
      <c r="G4" s="12" t="s">
        <v>7</v>
      </c>
      <c r="H4" s="14" t="s">
        <v>8</v>
      </c>
      <c r="I4" s="12" t="s">
        <v>9</v>
      </c>
    </row>
    <row r="5" spans="1:10">
      <c r="A5" s="195"/>
      <c r="B5" s="194" t="s">
        <v>101</v>
      </c>
      <c r="C5" s="193">
        <v>10</v>
      </c>
      <c r="D5" s="187">
        <v>0</v>
      </c>
      <c r="E5" s="194">
        <v>15</v>
      </c>
      <c r="F5" s="187">
        <v>50</v>
      </c>
      <c r="G5" s="187">
        <v>0</v>
      </c>
      <c r="H5" s="187">
        <f t="shared" ref="H5:H9" si="0">SUM(D5:G5)</f>
        <v>65</v>
      </c>
      <c r="I5" s="187"/>
    </row>
    <row r="6" spans="1:10">
      <c r="A6" s="195"/>
      <c r="B6" s="194" t="s">
        <v>102</v>
      </c>
      <c r="C6" s="193">
        <v>10</v>
      </c>
      <c r="D6" s="187">
        <v>0</v>
      </c>
      <c r="E6" s="194">
        <v>15</v>
      </c>
      <c r="F6" s="187">
        <v>100</v>
      </c>
      <c r="G6" s="187">
        <v>0</v>
      </c>
      <c r="H6" s="187">
        <f t="shared" si="0"/>
        <v>115</v>
      </c>
      <c r="I6" s="194"/>
    </row>
    <row r="7" spans="1:10">
      <c r="A7" s="195"/>
      <c r="B7" s="187" t="s">
        <v>10</v>
      </c>
      <c r="C7" s="193">
        <v>10</v>
      </c>
      <c r="D7" s="187">
        <v>0</v>
      </c>
      <c r="E7" s="194">
        <v>50</v>
      </c>
      <c r="F7" s="187">
        <v>150</v>
      </c>
      <c r="G7" s="187">
        <v>0</v>
      </c>
      <c r="H7" s="187">
        <f t="shared" si="0"/>
        <v>200</v>
      </c>
      <c r="I7" s="187"/>
    </row>
    <row r="8" spans="1:10">
      <c r="A8" s="195"/>
      <c r="B8" s="187" t="s">
        <v>11</v>
      </c>
      <c r="C8" s="193">
        <v>10</v>
      </c>
      <c r="D8" s="187">
        <v>0</v>
      </c>
      <c r="E8" s="194">
        <v>50</v>
      </c>
      <c r="F8" s="187">
        <v>150</v>
      </c>
      <c r="G8" s="187">
        <v>0</v>
      </c>
      <c r="H8" s="187">
        <f t="shared" si="0"/>
        <v>200</v>
      </c>
      <c r="I8" s="187"/>
    </row>
    <row r="9" spans="1:10">
      <c r="A9" s="195"/>
      <c r="B9" s="187" t="s">
        <v>103</v>
      </c>
      <c r="C9" s="193">
        <v>10</v>
      </c>
      <c r="D9" s="187">
        <v>0</v>
      </c>
      <c r="E9" s="194">
        <v>15</v>
      </c>
      <c r="F9" s="187">
        <v>0</v>
      </c>
      <c r="G9" s="187">
        <v>0</v>
      </c>
      <c r="H9" s="187">
        <f t="shared" si="0"/>
        <v>15</v>
      </c>
      <c r="I9" s="187"/>
    </row>
    <row r="10" spans="1:10">
      <c r="A10" s="206"/>
      <c r="B10" s="207" t="s">
        <v>12</v>
      </c>
      <c r="C10" s="234">
        <f>SUM(C5:C9)</f>
        <v>50</v>
      </c>
      <c r="D10" s="208">
        <f>SUM(D5:D9)</f>
        <v>0</v>
      </c>
      <c r="E10" s="208">
        <f>SUM(E5:E9)</f>
        <v>145</v>
      </c>
      <c r="F10" s="208">
        <f>SUM(F5:F9)</f>
        <v>450</v>
      </c>
      <c r="G10" s="208">
        <v>0</v>
      </c>
      <c r="H10" s="209">
        <f>SUM(H5:H9)</f>
        <v>595</v>
      </c>
      <c r="I10" s="210">
        <f>SUM(D10:G10)</f>
        <v>595</v>
      </c>
    </row>
    <row r="11" spans="1:10" ht="24">
      <c r="A11" s="320" t="s">
        <v>105</v>
      </c>
      <c r="B11" s="320"/>
      <c r="C11" s="211" t="s">
        <v>3</v>
      </c>
      <c r="D11" s="212" t="s">
        <v>4</v>
      </c>
      <c r="E11" s="212" t="s">
        <v>5</v>
      </c>
      <c r="F11" s="213" t="s">
        <v>13</v>
      </c>
      <c r="G11" s="212" t="s">
        <v>7</v>
      </c>
      <c r="H11" s="212" t="s">
        <v>8</v>
      </c>
      <c r="I11" s="212" t="s">
        <v>9</v>
      </c>
    </row>
    <row r="12" spans="1:10" ht="17">
      <c r="A12" s="197"/>
      <c r="B12" s="194" t="s">
        <v>14</v>
      </c>
      <c r="C12" s="198">
        <v>20</v>
      </c>
      <c r="D12" s="194">
        <v>0</v>
      </c>
      <c r="E12" s="214">
        <v>15</v>
      </c>
      <c r="F12" s="194">
        <v>50</v>
      </c>
      <c r="G12" s="199">
        <v>0</v>
      </c>
      <c r="H12" s="194">
        <f>SUM(D12:G12)</f>
        <v>65</v>
      </c>
      <c r="I12" s="200"/>
      <c r="J12" s="217"/>
    </row>
    <row r="13" spans="1:10" ht="17">
      <c r="A13" s="197"/>
      <c r="B13" s="187" t="s">
        <v>11</v>
      </c>
      <c r="C13" s="201">
        <v>20</v>
      </c>
      <c r="D13" s="199">
        <v>0</v>
      </c>
      <c r="E13" s="199">
        <v>15</v>
      </c>
      <c r="F13" s="199">
        <v>50</v>
      </c>
      <c r="G13" s="199">
        <v>0</v>
      </c>
      <c r="H13" s="199">
        <f>SUM(D13:G13)</f>
        <v>65</v>
      </c>
      <c r="I13" s="200"/>
    </row>
    <row r="14" spans="1:10" ht="17">
      <c r="A14" s="197"/>
      <c r="B14" s="187" t="s">
        <v>15</v>
      </c>
      <c r="C14" s="201">
        <v>20</v>
      </c>
      <c r="D14" s="199">
        <v>0</v>
      </c>
      <c r="E14" s="199">
        <v>15</v>
      </c>
      <c r="F14" s="199">
        <v>50</v>
      </c>
      <c r="G14" s="199">
        <v>0</v>
      </c>
      <c r="H14" s="199">
        <f>SUM(D14:G14)</f>
        <v>65</v>
      </c>
      <c r="I14" s="200"/>
    </row>
    <row r="15" spans="1:10">
      <c r="A15" s="195"/>
      <c r="B15" s="187" t="s">
        <v>99</v>
      </c>
      <c r="C15" s="193">
        <v>20</v>
      </c>
      <c r="D15" s="187">
        <v>100</v>
      </c>
      <c r="E15" s="214">
        <v>15</v>
      </c>
      <c r="F15" s="187">
        <v>50</v>
      </c>
      <c r="G15" s="187">
        <v>0</v>
      </c>
      <c r="H15" s="187">
        <f t="shared" ref="H15:H16" si="1">SUM(D15:G15)</f>
        <v>165</v>
      </c>
      <c r="I15" s="187"/>
    </row>
    <row r="16" spans="1:10">
      <c r="A16" s="195"/>
      <c r="B16" s="187" t="s">
        <v>100</v>
      </c>
      <c r="C16" s="193">
        <v>20</v>
      </c>
      <c r="D16" s="187">
        <v>100</v>
      </c>
      <c r="E16" s="214">
        <v>15</v>
      </c>
      <c r="F16" s="187">
        <v>50</v>
      </c>
      <c r="G16" s="187">
        <v>0</v>
      </c>
      <c r="H16" s="187">
        <f t="shared" si="1"/>
        <v>165</v>
      </c>
      <c r="I16" s="194"/>
    </row>
    <row r="17" spans="1:9">
      <c r="A17" s="196"/>
      <c r="B17" s="203" t="s">
        <v>16</v>
      </c>
      <c r="C17" s="229">
        <f>SUM(C12:C16)</f>
        <v>100</v>
      </c>
      <c r="D17" s="204">
        <f>SUM(D12:D16)</f>
        <v>200</v>
      </c>
      <c r="E17" s="204">
        <f>SUM(E12:E16)</f>
        <v>75</v>
      </c>
      <c r="F17" s="204">
        <f>SUM(F12:F16)</f>
        <v>250</v>
      </c>
      <c r="G17" s="204">
        <f t="shared" ref="G17" si="2">SUM(G12:G14)</f>
        <v>0</v>
      </c>
      <c r="H17" s="204">
        <f>SUM(H12:H16)</f>
        <v>525</v>
      </c>
      <c r="I17" s="205">
        <f>SUM(D17:G17)</f>
        <v>525</v>
      </c>
    </row>
    <row r="18" spans="1:9">
      <c r="A18" s="196" t="s">
        <v>123</v>
      </c>
      <c r="B18" s="203"/>
      <c r="C18" s="235">
        <f>C10+C17</f>
        <v>150</v>
      </c>
      <c r="D18" s="204"/>
      <c r="E18" s="204"/>
      <c r="F18" s="204"/>
      <c r="G18" s="204"/>
      <c r="H18" s="204"/>
      <c r="I18" s="205"/>
    </row>
    <row r="19" spans="1:9" ht="16" customHeight="1">
      <c r="A19" s="320" t="s">
        <v>129</v>
      </c>
      <c r="B19" s="320"/>
      <c r="C19" s="211"/>
      <c r="D19" s="212"/>
      <c r="E19" s="212"/>
      <c r="F19" s="213"/>
      <c r="G19" s="212"/>
      <c r="H19" s="212"/>
      <c r="I19" s="212"/>
    </row>
    <row r="20" spans="1:9" ht="25" thickBot="1">
      <c r="A20" s="321" t="s">
        <v>116</v>
      </c>
      <c r="B20" s="322"/>
      <c r="C20" s="219" t="s">
        <v>3</v>
      </c>
      <c r="D20" s="220" t="s">
        <v>4</v>
      </c>
      <c r="E20" s="202" t="s">
        <v>5</v>
      </c>
      <c r="F20" s="221" t="s">
        <v>6</v>
      </c>
      <c r="G20" s="202" t="s">
        <v>7</v>
      </c>
      <c r="H20" s="222" t="s">
        <v>8</v>
      </c>
      <c r="I20" s="202" t="s">
        <v>9</v>
      </c>
    </row>
    <row r="21" spans="1:9">
      <c r="A21" s="29" t="s">
        <v>17</v>
      </c>
      <c r="B21" s="30" t="s">
        <v>18</v>
      </c>
      <c r="C21" s="16">
        <v>10</v>
      </c>
      <c r="D21" s="31">
        <v>100</v>
      </c>
      <c r="E21" s="32">
        <v>20</v>
      </c>
      <c r="F21" s="32">
        <v>100</v>
      </c>
      <c r="G21" s="32">
        <v>100</v>
      </c>
      <c r="H21" s="32">
        <f>SUM(D21:G21)</f>
        <v>320</v>
      </c>
      <c r="I21" s="33"/>
    </row>
    <row r="22" spans="1:9" ht="16" thickBot="1">
      <c r="A22" s="34" t="s">
        <v>19</v>
      </c>
      <c r="B22" s="35" t="s">
        <v>20</v>
      </c>
      <c r="C22" s="18">
        <v>10</v>
      </c>
      <c r="D22" s="36">
        <v>0</v>
      </c>
      <c r="E22" s="37">
        <v>20</v>
      </c>
      <c r="F22" s="37">
        <v>20</v>
      </c>
      <c r="G22" s="37">
        <v>100</v>
      </c>
      <c r="H22" s="37">
        <f t="shared" ref="H22:H28" si="3">SUM(D22:G22)</f>
        <v>140</v>
      </c>
      <c r="I22" s="38"/>
    </row>
    <row r="23" spans="1:9">
      <c r="A23" s="29" t="s">
        <v>21</v>
      </c>
      <c r="B23" s="39" t="s">
        <v>22</v>
      </c>
      <c r="C23" s="18">
        <v>10</v>
      </c>
      <c r="D23" s="36">
        <v>0</v>
      </c>
      <c r="E23" s="37">
        <v>20</v>
      </c>
      <c r="F23" s="37">
        <v>20</v>
      </c>
      <c r="G23" s="37">
        <v>100</v>
      </c>
      <c r="H23" s="37">
        <f t="shared" si="3"/>
        <v>140</v>
      </c>
      <c r="I23" s="38"/>
    </row>
    <row r="24" spans="1:9" ht="37" thickBot="1">
      <c r="A24" s="34" t="s">
        <v>23</v>
      </c>
      <c r="B24" s="40" t="s">
        <v>115</v>
      </c>
      <c r="C24" s="18">
        <v>10</v>
      </c>
      <c r="D24" s="41">
        <v>200</v>
      </c>
      <c r="E24" s="37">
        <v>20</v>
      </c>
      <c r="F24" s="37">
        <v>20</v>
      </c>
      <c r="G24" s="37">
        <v>100</v>
      </c>
      <c r="H24" s="37">
        <f t="shared" si="3"/>
        <v>340</v>
      </c>
      <c r="I24" s="38"/>
    </row>
    <row r="25" spans="1:9">
      <c r="A25" s="29" t="s">
        <v>24</v>
      </c>
      <c r="B25" s="39" t="s">
        <v>25</v>
      </c>
      <c r="C25" s="18">
        <v>10</v>
      </c>
      <c r="D25" s="36">
        <v>0</v>
      </c>
      <c r="E25" s="37">
        <v>20</v>
      </c>
      <c r="F25" s="37">
        <v>20</v>
      </c>
      <c r="G25" s="37">
        <v>100</v>
      </c>
      <c r="H25" s="37">
        <f t="shared" si="3"/>
        <v>140</v>
      </c>
      <c r="I25" s="38"/>
    </row>
    <row r="26" spans="1:9" ht="16" thickBot="1">
      <c r="A26" s="34" t="s">
        <v>26</v>
      </c>
      <c r="B26" s="215" t="s">
        <v>113</v>
      </c>
      <c r="C26" s="18">
        <v>10</v>
      </c>
      <c r="D26" s="216">
        <v>0</v>
      </c>
      <c r="E26" s="150">
        <v>20</v>
      </c>
      <c r="F26" s="150">
        <v>20</v>
      </c>
      <c r="G26" s="150">
        <v>0</v>
      </c>
      <c r="H26" s="150">
        <f t="shared" si="3"/>
        <v>40</v>
      </c>
      <c r="I26" s="146"/>
    </row>
    <row r="27" spans="1:9">
      <c r="A27" s="29" t="s">
        <v>27</v>
      </c>
      <c r="B27" s="39" t="s">
        <v>28</v>
      </c>
      <c r="C27" s="18">
        <v>10</v>
      </c>
      <c r="D27" s="36">
        <v>0</v>
      </c>
      <c r="E27" s="37">
        <v>20</v>
      </c>
      <c r="F27" s="37">
        <v>20</v>
      </c>
      <c r="G27" s="37">
        <v>100</v>
      </c>
      <c r="H27" s="37">
        <f t="shared" si="3"/>
        <v>140</v>
      </c>
      <c r="I27" s="38"/>
    </row>
    <row r="28" spans="1:9" ht="16" thickBot="1">
      <c r="A28" s="34" t="s">
        <v>29</v>
      </c>
      <c r="B28" s="42" t="s">
        <v>31</v>
      </c>
      <c r="C28" s="56">
        <v>10</v>
      </c>
      <c r="D28" s="44">
        <v>0</v>
      </c>
      <c r="E28" s="43">
        <v>20</v>
      </c>
      <c r="F28" s="43">
        <v>20</v>
      </c>
      <c r="G28" s="43">
        <v>0</v>
      </c>
      <c r="H28" s="43">
        <f t="shared" si="3"/>
        <v>40</v>
      </c>
      <c r="I28" s="45"/>
    </row>
    <row r="29" spans="1:9" ht="16" thickBot="1">
      <c r="A29" s="323" t="s">
        <v>32</v>
      </c>
      <c r="B29" s="324"/>
      <c r="C29" s="230">
        <f t="shared" ref="C29:H29" si="4">SUM(C21:C28)</f>
        <v>80</v>
      </c>
      <c r="D29" s="46">
        <f t="shared" si="4"/>
        <v>300</v>
      </c>
      <c r="E29" s="46">
        <f t="shared" si="4"/>
        <v>160</v>
      </c>
      <c r="F29" s="46">
        <f t="shared" si="4"/>
        <v>240</v>
      </c>
      <c r="G29" s="46">
        <f t="shared" si="4"/>
        <v>600</v>
      </c>
      <c r="H29" s="46">
        <f t="shared" si="4"/>
        <v>1300</v>
      </c>
      <c r="I29" s="46">
        <f>SUM(D29:G29)</f>
        <v>1300</v>
      </c>
    </row>
    <row r="30" spans="1:9" ht="25" thickBot="1">
      <c r="A30" s="325" t="s">
        <v>117</v>
      </c>
      <c r="B30" s="326"/>
      <c r="C30" s="11" t="s">
        <v>3</v>
      </c>
      <c r="D30" s="14" t="s">
        <v>4</v>
      </c>
      <c r="E30" s="12" t="s">
        <v>5</v>
      </c>
      <c r="F30" s="13" t="s">
        <v>6</v>
      </c>
      <c r="G30" s="12" t="s">
        <v>7</v>
      </c>
      <c r="H30" s="47" t="s">
        <v>8</v>
      </c>
      <c r="I30" s="12" t="s">
        <v>9</v>
      </c>
    </row>
    <row r="31" spans="1:9">
      <c r="A31" s="48" t="s">
        <v>17</v>
      </c>
      <c r="B31" s="49" t="s">
        <v>106</v>
      </c>
      <c r="C31" s="16">
        <v>10</v>
      </c>
      <c r="D31" s="50">
        <v>0</v>
      </c>
      <c r="E31" s="50">
        <v>20</v>
      </c>
      <c r="F31" s="50">
        <v>0</v>
      </c>
      <c r="G31" s="50">
        <v>100</v>
      </c>
      <c r="H31" s="50">
        <f>SUM(D31:G31)</f>
        <v>120</v>
      </c>
      <c r="I31" s="50"/>
    </row>
    <row r="32" spans="1:9">
      <c r="A32" s="51" t="s">
        <v>19</v>
      </c>
      <c r="B32" s="52" t="s">
        <v>107</v>
      </c>
      <c r="C32" s="18">
        <v>10</v>
      </c>
      <c r="D32" s="53">
        <v>100</v>
      </c>
      <c r="E32" s="53">
        <v>20</v>
      </c>
      <c r="F32" s="53">
        <v>100</v>
      </c>
      <c r="G32" s="53">
        <v>100</v>
      </c>
      <c r="H32" s="53">
        <f t="shared" ref="H32:H38" si="5">SUM(D32:G32)</f>
        <v>320</v>
      </c>
      <c r="I32" s="53"/>
    </row>
    <row r="33" spans="1:9">
      <c r="A33" s="51" t="s">
        <v>21</v>
      </c>
      <c r="B33" s="52" t="s">
        <v>108</v>
      </c>
      <c r="C33" s="18">
        <v>10</v>
      </c>
      <c r="D33" s="53">
        <v>0</v>
      </c>
      <c r="E33" s="53">
        <v>20</v>
      </c>
      <c r="F33" s="53">
        <v>0</v>
      </c>
      <c r="G33" s="53">
        <v>100</v>
      </c>
      <c r="H33" s="53">
        <f t="shared" si="5"/>
        <v>120</v>
      </c>
      <c r="I33" s="53"/>
    </row>
    <row r="34" spans="1:9">
      <c r="A34" s="51" t="s">
        <v>23</v>
      </c>
      <c r="B34" s="52" t="s">
        <v>112</v>
      </c>
      <c r="C34" s="18">
        <v>10</v>
      </c>
      <c r="D34" s="53">
        <v>100</v>
      </c>
      <c r="E34" s="53">
        <v>20</v>
      </c>
      <c r="F34" s="53">
        <v>100</v>
      </c>
      <c r="G34" s="53">
        <v>100</v>
      </c>
      <c r="H34" s="53">
        <f t="shared" si="5"/>
        <v>320</v>
      </c>
      <c r="I34" s="53"/>
    </row>
    <row r="35" spans="1:9">
      <c r="A35" s="51" t="s">
        <v>24</v>
      </c>
      <c r="B35" s="52" t="s">
        <v>33</v>
      </c>
      <c r="C35" s="18">
        <v>10</v>
      </c>
      <c r="D35" s="53">
        <v>100</v>
      </c>
      <c r="E35" s="53">
        <v>20</v>
      </c>
      <c r="F35" s="53">
        <v>100</v>
      </c>
      <c r="G35" s="53">
        <v>100</v>
      </c>
      <c r="H35" s="53">
        <f t="shared" si="5"/>
        <v>320</v>
      </c>
      <c r="I35" s="53"/>
    </row>
    <row r="36" spans="1:9">
      <c r="A36" s="51" t="s">
        <v>26</v>
      </c>
      <c r="B36" s="52" t="s">
        <v>110</v>
      </c>
      <c r="C36" s="18">
        <v>10</v>
      </c>
      <c r="D36" s="53">
        <v>100</v>
      </c>
      <c r="E36" s="53">
        <v>20</v>
      </c>
      <c r="F36" s="53">
        <v>0</v>
      </c>
      <c r="G36" s="53">
        <v>100</v>
      </c>
      <c r="H36" s="53">
        <f t="shared" si="5"/>
        <v>220</v>
      </c>
      <c r="I36" s="53"/>
    </row>
    <row r="37" spans="1:9">
      <c r="A37" s="51" t="s">
        <v>27</v>
      </c>
      <c r="B37" s="52" t="s">
        <v>109</v>
      </c>
      <c r="C37" s="20">
        <v>10</v>
      </c>
      <c r="D37" s="54">
        <v>100</v>
      </c>
      <c r="E37" s="54">
        <v>20</v>
      </c>
      <c r="F37" s="54">
        <v>100</v>
      </c>
      <c r="G37" s="54">
        <v>100</v>
      </c>
      <c r="H37" s="54">
        <f t="shared" si="5"/>
        <v>320</v>
      </c>
      <c r="I37" s="54"/>
    </row>
    <row r="38" spans="1:9">
      <c r="A38" s="51" t="s">
        <v>29</v>
      </c>
      <c r="B38" s="52" t="s">
        <v>111</v>
      </c>
      <c r="C38" s="18">
        <v>10</v>
      </c>
      <c r="D38" s="53">
        <v>100</v>
      </c>
      <c r="E38" s="53">
        <v>20</v>
      </c>
      <c r="F38" s="53">
        <v>100</v>
      </c>
      <c r="G38" s="53">
        <v>100</v>
      </c>
      <c r="H38" s="53">
        <f t="shared" si="5"/>
        <v>320</v>
      </c>
      <c r="I38" s="53"/>
    </row>
    <row r="39" spans="1:9" ht="16" thickBot="1">
      <c r="A39" s="51" t="s">
        <v>30</v>
      </c>
      <c r="B39" s="55" t="s">
        <v>34</v>
      </c>
      <c r="C39" s="56">
        <v>10</v>
      </c>
      <c r="D39" s="57">
        <v>0</v>
      </c>
      <c r="E39" s="57">
        <v>20</v>
      </c>
      <c r="F39" s="57">
        <v>20</v>
      </c>
      <c r="G39" s="57">
        <v>0</v>
      </c>
      <c r="H39" s="57">
        <f>SUM(D39:G39)</f>
        <v>40</v>
      </c>
      <c r="I39" s="57"/>
    </row>
    <row r="40" spans="1:9" ht="16" thickBot="1">
      <c r="A40" s="305" t="s">
        <v>35</v>
      </c>
      <c r="B40" s="306"/>
      <c r="C40" s="231">
        <f t="shared" ref="C40:H40" si="6">SUM(C31:C39)</f>
        <v>90</v>
      </c>
      <c r="D40" s="58">
        <f t="shared" si="6"/>
        <v>600</v>
      </c>
      <c r="E40" s="58">
        <f t="shared" si="6"/>
        <v>180</v>
      </c>
      <c r="F40" s="58">
        <f t="shared" si="6"/>
        <v>520</v>
      </c>
      <c r="G40" s="58">
        <f t="shared" si="6"/>
        <v>800</v>
      </c>
      <c r="H40" s="58">
        <f t="shared" si="6"/>
        <v>2100</v>
      </c>
      <c r="I40" s="59">
        <f>SUM(D40:G40)</f>
        <v>2100</v>
      </c>
    </row>
    <row r="41" spans="1:9" ht="25" thickBot="1">
      <c r="A41" s="307" t="s">
        <v>114</v>
      </c>
      <c r="B41" s="308"/>
      <c r="C41" s="23" t="s">
        <v>3</v>
      </c>
      <c r="D41" s="24" t="s">
        <v>4</v>
      </c>
      <c r="E41" s="25" t="s">
        <v>5</v>
      </c>
      <c r="F41" s="28" t="s">
        <v>6</v>
      </c>
      <c r="G41" s="25" t="s">
        <v>7</v>
      </c>
      <c r="H41" s="26" t="s">
        <v>8</v>
      </c>
      <c r="I41" s="25" t="s">
        <v>9</v>
      </c>
    </row>
    <row r="42" spans="1:9">
      <c r="A42" s="60" t="s">
        <v>17</v>
      </c>
      <c r="B42" s="61" t="s">
        <v>36</v>
      </c>
      <c r="C42" s="62">
        <v>10</v>
      </c>
      <c r="D42" s="64">
        <v>100</v>
      </c>
      <c r="E42" s="250">
        <v>20</v>
      </c>
      <c r="F42" s="64">
        <v>100</v>
      </c>
      <c r="G42" s="66">
        <v>100</v>
      </c>
      <c r="H42" s="248">
        <f>SUM(D42:G42)</f>
        <v>320</v>
      </c>
      <c r="I42" s="254"/>
    </row>
    <row r="43" spans="1:9">
      <c r="A43" s="67" t="s">
        <v>19</v>
      </c>
      <c r="B43" s="68" t="s">
        <v>37</v>
      </c>
      <c r="C43" s="69">
        <v>10</v>
      </c>
      <c r="D43" s="70">
        <v>150</v>
      </c>
      <c r="E43" s="65">
        <v>20</v>
      </c>
      <c r="F43" s="63">
        <v>100</v>
      </c>
      <c r="G43" s="71">
        <v>100</v>
      </c>
      <c r="H43" s="253">
        <f>SUM(D43:G43)</f>
        <v>370</v>
      </c>
      <c r="I43" s="72"/>
    </row>
    <row r="44" spans="1:9">
      <c r="A44" s="73" t="s">
        <v>21</v>
      </c>
      <c r="B44" s="68" t="s">
        <v>38</v>
      </c>
      <c r="C44" s="69">
        <v>10</v>
      </c>
      <c r="D44" s="70">
        <v>100</v>
      </c>
      <c r="E44" s="65">
        <v>20</v>
      </c>
      <c r="F44" s="63">
        <v>100</v>
      </c>
      <c r="G44" s="71">
        <v>100</v>
      </c>
      <c r="H44" s="253">
        <f>SUM(D44:G44)</f>
        <v>320</v>
      </c>
      <c r="I44" s="72"/>
    </row>
    <row r="45" spans="1:9">
      <c r="A45" s="67" t="s">
        <v>23</v>
      </c>
      <c r="B45" s="74" t="s">
        <v>39</v>
      </c>
      <c r="C45" s="75">
        <v>10</v>
      </c>
      <c r="D45" s="247">
        <v>100</v>
      </c>
      <c r="E45" s="251">
        <v>20</v>
      </c>
      <c r="F45" s="252">
        <v>100</v>
      </c>
      <c r="G45" s="76">
        <v>100</v>
      </c>
      <c r="H45" s="249">
        <f>SUM(D45:G45)</f>
        <v>320</v>
      </c>
      <c r="I45" s="77"/>
    </row>
    <row r="46" spans="1:9" ht="16" thickBot="1">
      <c r="A46" s="73" t="s">
        <v>24</v>
      </c>
      <c r="B46" s="78" t="s">
        <v>40</v>
      </c>
      <c r="C46" s="79">
        <v>10</v>
      </c>
      <c r="D46" s="80">
        <v>0</v>
      </c>
      <c r="E46" s="251">
        <v>20</v>
      </c>
      <c r="F46" s="247">
        <v>0</v>
      </c>
      <c r="G46" s="247">
        <v>100</v>
      </c>
      <c r="H46" s="249">
        <f>SUM(D46:G46)</f>
        <v>120</v>
      </c>
      <c r="I46" s="77"/>
    </row>
    <row r="47" spans="1:9" ht="16" thickBot="1">
      <c r="A47" s="307" t="s">
        <v>41</v>
      </c>
      <c r="B47" s="309"/>
      <c r="C47" s="232">
        <f>SUM(C42:C46)</f>
        <v>50</v>
      </c>
      <c r="D47" s="255">
        <f>SUM(D42:D46)</f>
        <v>450</v>
      </c>
      <c r="E47" s="256">
        <f t="shared" ref="E47:G47" si="7">SUM(E42:E46)</f>
        <v>100</v>
      </c>
      <c r="F47" s="77">
        <f t="shared" si="7"/>
        <v>400</v>
      </c>
      <c r="G47" s="77">
        <f t="shared" si="7"/>
        <v>500</v>
      </c>
      <c r="H47" s="257">
        <f>SUM(H42:H46)</f>
        <v>1450</v>
      </c>
      <c r="I47" s="77">
        <f>SUM(D47:G47)</f>
        <v>1450</v>
      </c>
    </row>
    <row r="48" spans="1:9" ht="16" thickBot="1">
      <c r="A48" s="81"/>
      <c r="B48" s="21" t="s">
        <v>42</v>
      </c>
      <c r="C48" s="236">
        <f>C29+C40+C47</f>
        <v>220</v>
      </c>
      <c r="D48" s="246">
        <f>SUM(D29+D40+D47)</f>
        <v>1350</v>
      </c>
      <c r="E48" s="246">
        <f>SUM(E29+E40+E47)</f>
        <v>440</v>
      </c>
      <c r="F48" s="246">
        <f>SUM(F29+F40+F47)</f>
        <v>1160</v>
      </c>
      <c r="G48" s="246">
        <f>SUM(G29+G40+G47)</f>
        <v>1900</v>
      </c>
      <c r="H48" s="246">
        <f>SUM(H29+H40+H47)</f>
        <v>4850</v>
      </c>
      <c r="I48" s="246">
        <f>SUM(D48:G48)</f>
        <v>4850</v>
      </c>
    </row>
    <row r="49" spans="1:10" ht="25" thickBot="1">
      <c r="A49" s="310" t="s">
        <v>118</v>
      </c>
      <c r="B49" s="311"/>
      <c r="C49" s="27"/>
      <c r="D49" s="24" t="s">
        <v>4</v>
      </c>
      <c r="E49" s="25" t="s">
        <v>5</v>
      </c>
      <c r="F49" s="28" t="s">
        <v>6</v>
      </c>
      <c r="G49" s="25" t="s">
        <v>7</v>
      </c>
      <c r="H49" s="26" t="s">
        <v>8</v>
      </c>
      <c r="I49" s="25" t="s">
        <v>9</v>
      </c>
    </row>
    <row r="50" spans="1:10" ht="23" customHeight="1" thickBot="1">
      <c r="A50" s="82" t="s">
        <v>119</v>
      </c>
      <c r="B50" s="10"/>
      <c r="C50" s="3">
        <v>60</v>
      </c>
      <c r="D50" s="83">
        <v>0</v>
      </c>
      <c r="E50" s="84">
        <v>250</v>
      </c>
      <c r="F50" s="84">
        <v>50</v>
      </c>
      <c r="G50" s="84">
        <v>510</v>
      </c>
      <c r="H50" s="85">
        <f>SUM(D50:G50)</f>
        <v>810</v>
      </c>
      <c r="I50" s="84">
        <f>SUM(D50:G50)</f>
        <v>810</v>
      </c>
    </row>
    <row r="51" spans="1:10" ht="20" customHeight="1" thickBot="1">
      <c r="A51" s="82" t="s">
        <v>43</v>
      </c>
      <c r="B51" s="10"/>
      <c r="C51" s="86"/>
      <c r="D51" s="85"/>
      <c r="E51" s="84"/>
      <c r="F51" s="87"/>
      <c r="G51" s="84"/>
      <c r="H51" s="83"/>
      <c r="I51" s="84"/>
    </row>
    <row r="52" spans="1:10" ht="21" customHeight="1" thickBot="1">
      <c r="A52" s="88"/>
      <c r="B52" s="89" t="s">
        <v>44</v>
      </c>
      <c r="C52" s="224">
        <v>30</v>
      </c>
      <c r="D52" s="90">
        <v>0</v>
      </c>
      <c r="E52" s="91">
        <v>30</v>
      </c>
      <c r="F52" s="92">
        <v>30</v>
      </c>
      <c r="G52" s="91">
        <v>300</v>
      </c>
      <c r="H52" s="93">
        <f>SUM(D52:G52)</f>
        <v>360</v>
      </c>
      <c r="I52" s="91">
        <f>SUM(D51:G52)</f>
        <v>360</v>
      </c>
    </row>
    <row r="53" spans="1:10" ht="24" customHeight="1" thickBot="1">
      <c r="A53" s="94"/>
      <c r="B53" s="95" t="s">
        <v>45</v>
      </c>
      <c r="C53" s="237">
        <f t="shared" ref="C53:H53" si="8">SUM(C50:C52)</f>
        <v>90</v>
      </c>
      <c r="D53" s="96">
        <f t="shared" si="8"/>
        <v>0</v>
      </c>
      <c r="E53" s="22">
        <f t="shared" si="8"/>
        <v>280</v>
      </c>
      <c r="F53" s="22">
        <f t="shared" si="8"/>
        <v>80</v>
      </c>
      <c r="G53" s="22">
        <f t="shared" si="8"/>
        <v>810</v>
      </c>
      <c r="H53" s="22">
        <f t="shared" si="8"/>
        <v>1170</v>
      </c>
      <c r="I53" s="22">
        <f>SUM(D53:G53)</f>
        <v>1170</v>
      </c>
      <c r="J53" s="217"/>
    </row>
    <row r="54" spans="1:10" ht="24" customHeight="1" thickBot="1">
      <c r="A54" s="97"/>
      <c r="B54" s="98" t="s">
        <v>46</v>
      </c>
      <c r="C54" s="99"/>
      <c r="D54" s="100"/>
      <c r="E54" s="101"/>
      <c r="F54" s="101"/>
      <c r="G54" s="102">
        <f>SUM(G48+G53)</f>
        <v>2710</v>
      </c>
      <c r="H54" s="101"/>
      <c r="I54" s="101"/>
    </row>
    <row r="55" spans="1:10" ht="34" thickBot="1">
      <c r="A55" s="103" t="s">
        <v>47</v>
      </c>
      <c r="B55" s="104"/>
      <c r="C55" s="23" t="s">
        <v>3</v>
      </c>
      <c r="D55" s="105" t="s">
        <v>4</v>
      </c>
      <c r="E55" s="105" t="s">
        <v>5</v>
      </c>
      <c r="F55" s="106" t="s">
        <v>48</v>
      </c>
      <c r="G55" s="105" t="s">
        <v>49</v>
      </c>
      <c r="H55" s="105" t="s">
        <v>8</v>
      </c>
      <c r="I55" s="107"/>
    </row>
    <row r="56" spans="1:10">
      <c r="A56" s="312" t="s">
        <v>50</v>
      </c>
      <c r="B56" s="313"/>
      <c r="C56" s="316">
        <v>150</v>
      </c>
      <c r="D56" s="301">
        <v>2000</v>
      </c>
      <c r="E56" s="301">
        <v>60</v>
      </c>
      <c r="F56" s="301">
        <v>5000</v>
      </c>
      <c r="G56" s="301">
        <v>1500</v>
      </c>
      <c r="H56" s="301">
        <f>SUM(D56:G57)</f>
        <v>8560</v>
      </c>
      <c r="I56" s="303"/>
    </row>
    <row r="57" spans="1:10" ht="23" customHeight="1" thickBot="1">
      <c r="A57" s="314"/>
      <c r="B57" s="315"/>
      <c r="C57" s="317"/>
      <c r="D57" s="302"/>
      <c r="E57" s="302"/>
      <c r="F57" s="302"/>
      <c r="G57" s="302"/>
      <c r="H57" s="302"/>
      <c r="I57" s="304"/>
    </row>
    <row r="58" spans="1:10" ht="39" customHeight="1" thickBot="1">
      <c r="A58" s="289" t="s">
        <v>51</v>
      </c>
      <c r="B58" s="290"/>
      <c r="C58" s="223">
        <v>150</v>
      </c>
      <c r="D58" s="10">
        <v>0</v>
      </c>
      <c r="E58" s="10">
        <v>300</v>
      </c>
      <c r="F58" s="8">
        <v>0</v>
      </c>
      <c r="G58" s="8">
        <v>0</v>
      </c>
      <c r="H58" s="8">
        <f>SUM(D58:G58)</f>
        <v>300</v>
      </c>
      <c r="I58" s="108"/>
    </row>
    <row r="59" spans="1:10" ht="31" customHeight="1" thickBot="1">
      <c r="A59" s="291" t="s">
        <v>52</v>
      </c>
      <c r="B59" s="292"/>
      <c r="C59" s="238">
        <f t="shared" ref="C59:H59" si="9">SUM(C56:C58)</f>
        <v>300</v>
      </c>
      <c r="D59" s="109">
        <f t="shared" si="9"/>
        <v>2000</v>
      </c>
      <c r="E59" s="109">
        <f t="shared" si="9"/>
        <v>360</v>
      </c>
      <c r="F59" s="110">
        <f t="shared" si="9"/>
        <v>5000</v>
      </c>
      <c r="G59" s="110">
        <f t="shared" si="9"/>
        <v>1500</v>
      </c>
      <c r="H59" s="110">
        <f t="shared" si="9"/>
        <v>8860</v>
      </c>
      <c r="I59" s="110">
        <f>SUM(H56:H58)</f>
        <v>8860</v>
      </c>
    </row>
    <row r="60" spans="1:10" ht="34" thickBot="1">
      <c r="A60" s="111" t="s">
        <v>53</v>
      </c>
      <c r="B60" s="112"/>
      <c r="C60" s="113"/>
      <c r="D60" s="114" t="s">
        <v>4</v>
      </c>
      <c r="E60" s="115" t="s">
        <v>5</v>
      </c>
      <c r="F60" s="116" t="s">
        <v>48</v>
      </c>
      <c r="G60" s="117"/>
      <c r="H60" s="118" t="s">
        <v>8</v>
      </c>
      <c r="I60" s="119"/>
    </row>
    <row r="61" spans="1:10" ht="16" thickBot="1">
      <c r="A61" s="293" t="s">
        <v>125</v>
      </c>
      <c r="B61" s="294"/>
      <c r="C61" s="120">
        <v>30</v>
      </c>
      <c r="D61" s="5">
        <v>200</v>
      </c>
      <c r="E61" s="5">
        <v>150</v>
      </c>
      <c r="F61" s="121">
        <v>50</v>
      </c>
      <c r="G61" s="121"/>
      <c r="H61" s="122">
        <f>SUM(D61:G61)</f>
        <v>400</v>
      </c>
      <c r="I61" s="123"/>
    </row>
    <row r="62" spans="1:10" ht="32" customHeight="1" thickBot="1">
      <c r="A62" s="295" t="s">
        <v>120</v>
      </c>
      <c r="B62" s="296"/>
      <c r="C62" s="239">
        <f>SUM(C61:C61)</f>
        <v>30</v>
      </c>
      <c r="D62" s="22">
        <f>SUM(D61:D61)</f>
        <v>200</v>
      </c>
      <c r="E62" s="22">
        <f>SUM(E61:E61)</f>
        <v>150</v>
      </c>
      <c r="F62" s="22">
        <f>SUM(F61:F61)</f>
        <v>50</v>
      </c>
      <c r="G62" s="110"/>
      <c r="H62" s="110">
        <f>SUM(H61:H61)</f>
        <v>400</v>
      </c>
      <c r="I62" s="124">
        <f>SUM(D62:F62)</f>
        <v>400</v>
      </c>
    </row>
    <row r="63" spans="1:10" ht="37" thickBot="1">
      <c r="A63" s="297" t="s">
        <v>54</v>
      </c>
      <c r="B63" s="298"/>
      <c r="C63" s="23" t="s">
        <v>3</v>
      </c>
      <c r="D63" s="125" t="s">
        <v>55</v>
      </c>
      <c r="E63" s="126" t="s">
        <v>5</v>
      </c>
      <c r="F63" s="127" t="s">
        <v>56</v>
      </c>
      <c r="G63" s="128"/>
      <c r="H63" s="128"/>
      <c r="I63" s="128"/>
    </row>
    <row r="64" spans="1:10" ht="45" customHeight="1" thickBot="1">
      <c r="A64" s="299" t="s">
        <v>57</v>
      </c>
      <c r="B64" s="300"/>
      <c r="C64" s="225">
        <v>500</v>
      </c>
      <c r="D64" s="226">
        <v>2500</v>
      </c>
      <c r="E64" s="227">
        <v>50</v>
      </c>
      <c r="F64" s="226">
        <v>1000</v>
      </c>
      <c r="G64" s="226"/>
      <c r="H64" s="226">
        <f>SUM(D64:G64)</f>
        <v>3550</v>
      </c>
      <c r="I64" s="226">
        <f>SUM(D64:F64)</f>
        <v>3550</v>
      </c>
    </row>
    <row r="65" spans="1:12" ht="27" customHeight="1" thickBot="1">
      <c r="A65" s="278" t="s">
        <v>121</v>
      </c>
      <c r="B65" s="279"/>
      <c r="C65" s="239">
        <v>500</v>
      </c>
      <c r="D65" s="22">
        <v>2500</v>
      </c>
      <c r="E65" s="129">
        <v>50</v>
      </c>
      <c r="F65" s="22">
        <v>1000</v>
      </c>
      <c r="G65" s="130"/>
      <c r="H65" s="22">
        <f>SUM(D65:G65)</f>
        <v>3550</v>
      </c>
      <c r="I65" s="131"/>
    </row>
    <row r="66" spans="1:12" ht="31" customHeight="1" thickBot="1">
      <c r="A66" s="280" t="s">
        <v>58</v>
      </c>
      <c r="B66" s="281"/>
      <c r="C66" s="132">
        <f>SUM(C10+C17+C48+C53+C59+C62+C65)</f>
        <v>1290</v>
      </c>
      <c r="D66" s="133">
        <f>SUM(D10+D17+D48+D53+D59+D62+D65)</f>
        <v>6250</v>
      </c>
      <c r="E66" s="133">
        <f>SUM(E10+E17+E48+E53+E59+E62+E65)</f>
        <v>1500</v>
      </c>
      <c r="F66" s="134">
        <f>SUM(F10+F17+F48+F53+F59+F62+F65)</f>
        <v>7990</v>
      </c>
      <c r="G66" s="134">
        <f>SUM(G48+G53+G59)</f>
        <v>4210</v>
      </c>
      <c r="H66" s="134">
        <f>SUM(H10+H17+H48+H53+H59+H62+H65)</f>
        <v>19950</v>
      </c>
      <c r="I66" s="135">
        <f>SUM(D66:G66)</f>
        <v>19950</v>
      </c>
      <c r="J66" s="217"/>
      <c r="L66" s="217"/>
    </row>
    <row r="67" spans="1:12" ht="41" customHeight="1" thickBot="1">
      <c r="A67" s="276" t="s">
        <v>59</v>
      </c>
      <c r="B67" s="282"/>
      <c r="C67" s="23" t="s">
        <v>3</v>
      </c>
      <c r="D67" s="136" t="s">
        <v>60</v>
      </c>
      <c r="E67" s="136" t="s">
        <v>5</v>
      </c>
      <c r="F67" s="137" t="s">
        <v>61</v>
      </c>
      <c r="G67" s="137" t="s">
        <v>62</v>
      </c>
      <c r="H67" s="137" t="s">
        <v>63</v>
      </c>
      <c r="I67" s="218" t="s">
        <v>122</v>
      </c>
    </row>
    <row r="68" spans="1:12">
      <c r="A68" s="138" t="s">
        <v>64</v>
      </c>
      <c r="B68" s="139"/>
      <c r="C68" s="140">
        <v>200</v>
      </c>
      <c r="D68" s="15"/>
      <c r="E68" s="141">
        <v>1180</v>
      </c>
      <c r="F68" s="15"/>
      <c r="G68" s="15"/>
      <c r="H68" s="141"/>
      <c r="I68" s="142">
        <f>SUM(D68:H68)</f>
        <v>1180</v>
      </c>
    </row>
    <row r="69" spans="1:12">
      <c r="A69" s="143" t="s">
        <v>126</v>
      </c>
      <c r="B69" s="144"/>
      <c r="C69" s="145">
        <v>50</v>
      </c>
      <c r="D69" s="17"/>
      <c r="E69" s="146">
        <v>320</v>
      </c>
      <c r="F69" s="17"/>
      <c r="G69" s="147"/>
      <c r="H69" s="19"/>
      <c r="I69" s="142">
        <f t="shared" ref="I69:I77" si="10">SUM(D69:H69)</f>
        <v>320</v>
      </c>
    </row>
    <row r="70" spans="1:12">
      <c r="A70" s="148" t="s">
        <v>65</v>
      </c>
      <c r="B70" s="149"/>
      <c r="C70" s="145"/>
      <c r="D70" s="17"/>
      <c r="E70" s="19"/>
      <c r="F70" s="17">
        <v>100</v>
      </c>
      <c r="G70" s="147"/>
      <c r="H70" s="19"/>
      <c r="I70" s="142">
        <f t="shared" si="10"/>
        <v>100</v>
      </c>
    </row>
    <row r="71" spans="1:12">
      <c r="A71" s="148" t="s">
        <v>66</v>
      </c>
      <c r="B71" s="149"/>
      <c r="C71" s="145"/>
      <c r="D71" s="17"/>
      <c r="E71" s="19"/>
      <c r="F71" s="17"/>
      <c r="G71" s="17">
        <v>400</v>
      </c>
      <c r="H71" s="19"/>
      <c r="I71" s="142">
        <f t="shared" si="10"/>
        <v>400</v>
      </c>
    </row>
    <row r="72" spans="1:12">
      <c r="A72" s="151" t="s">
        <v>67</v>
      </c>
      <c r="B72" s="152"/>
      <c r="C72" s="145"/>
      <c r="D72" s="147"/>
      <c r="E72" s="19"/>
      <c r="F72" s="17"/>
      <c r="G72" s="153"/>
      <c r="H72" s="19">
        <v>180</v>
      </c>
      <c r="I72" s="142">
        <f t="shared" si="10"/>
        <v>180</v>
      </c>
    </row>
    <row r="73" spans="1:12">
      <c r="A73" s="143" t="s">
        <v>68</v>
      </c>
      <c r="B73" s="144"/>
      <c r="C73" s="145"/>
      <c r="D73" s="17"/>
      <c r="E73" s="19"/>
      <c r="F73" s="17"/>
      <c r="G73" s="153"/>
      <c r="H73" s="146">
        <v>120</v>
      </c>
      <c r="I73" s="142">
        <f t="shared" si="10"/>
        <v>120</v>
      </c>
    </row>
    <row r="74" spans="1:12">
      <c r="A74" s="283" t="s">
        <v>69</v>
      </c>
      <c r="B74" s="284"/>
      <c r="C74" s="145"/>
      <c r="D74" s="17"/>
      <c r="E74" s="19"/>
      <c r="F74" s="17"/>
      <c r="G74" s="153"/>
      <c r="H74" s="19">
        <v>100</v>
      </c>
      <c r="I74" s="142">
        <f t="shared" si="10"/>
        <v>100</v>
      </c>
    </row>
    <row r="75" spans="1:12">
      <c r="A75" s="148" t="s">
        <v>70</v>
      </c>
      <c r="B75" s="149"/>
      <c r="C75" s="145"/>
      <c r="D75" s="17">
        <v>1100</v>
      </c>
      <c r="E75" s="19"/>
      <c r="F75" s="17"/>
      <c r="G75" s="153"/>
      <c r="H75" s="19">
        <v>500</v>
      </c>
      <c r="I75" s="142">
        <f t="shared" si="10"/>
        <v>1600</v>
      </c>
    </row>
    <row r="76" spans="1:12">
      <c r="A76" s="154" t="s">
        <v>71</v>
      </c>
      <c r="B76" s="155"/>
      <c r="C76" s="156"/>
      <c r="D76" s="17"/>
      <c r="E76" s="19"/>
      <c r="F76" s="17"/>
      <c r="G76" s="17"/>
      <c r="H76" s="19"/>
      <c r="I76" s="142">
        <f t="shared" si="10"/>
        <v>0</v>
      </c>
    </row>
    <row r="77" spans="1:12" ht="16" thickBot="1">
      <c r="A77" s="148" t="s">
        <v>72</v>
      </c>
      <c r="B77" s="157"/>
      <c r="C77" s="158"/>
      <c r="D77" s="159"/>
      <c r="E77" s="160"/>
      <c r="F77" s="159"/>
      <c r="G77" s="159"/>
      <c r="H77" s="160">
        <v>800</v>
      </c>
      <c r="I77" s="142">
        <f t="shared" si="10"/>
        <v>800</v>
      </c>
    </row>
    <row r="78" spans="1:12" ht="16" thickBot="1">
      <c r="A78" s="327"/>
      <c r="B78" s="328"/>
      <c r="C78" s="328"/>
      <c r="D78" s="328"/>
      <c r="E78" s="328"/>
      <c r="F78" s="328"/>
      <c r="G78" s="328"/>
      <c r="H78" s="328"/>
      <c r="I78" s="329"/>
    </row>
    <row r="79" spans="1:12" ht="56" customHeight="1" thickBot="1">
      <c r="A79" s="285" t="s">
        <v>73</v>
      </c>
      <c r="B79" s="286"/>
      <c r="C79" s="233">
        <f>SUM(C68:C77)</f>
        <v>250</v>
      </c>
      <c r="D79" s="161">
        <v>1100</v>
      </c>
      <c r="E79" s="161">
        <f>SUM(E68:E77)</f>
        <v>1500</v>
      </c>
      <c r="F79" s="161">
        <f>SUM(F70:F76)</f>
        <v>100</v>
      </c>
      <c r="G79" s="161">
        <f>SUM(G68:G75)</f>
        <v>400</v>
      </c>
      <c r="H79" s="161">
        <f>SUM(H68:H77)</f>
        <v>1700</v>
      </c>
      <c r="I79" s="162">
        <f>SUM(I68:I77)</f>
        <v>4800</v>
      </c>
      <c r="J79" s="217"/>
    </row>
    <row r="80" spans="1:12" ht="70" customHeight="1" thickTop="1" thickBot="1">
      <c r="A80" s="287" t="s">
        <v>74</v>
      </c>
      <c r="B80" s="288"/>
      <c r="C80" s="242">
        <f>SUM(C66+C79)</f>
        <v>1540</v>
      </c>
      <c r="D80" s="243">
        <f>SUM(D66+D79)</f>
        <v>7350</v>
      </c>
      <c r="E80" s="243">
        <f>SUM(E66+E79)</f>
        <v>3000</v>
      </c>
      <c r="F80" s="243">
        <f>SUM(F66+F79)</f>
        <v>8090</v>
      </c>
      <c r="G80" s="243">
        <f>SUM(G66+G79)</f>
        <v>4610</v>
      </c>
      <c r="H80" s="244"/>
      <c r="I80" s="245">
        <f>SUM(I66+I79)</f>
        <v>24750</v>
      </c>
    </row>
    <row r="81" spans="1:11" ht="19" thickTop="1" thickBot="1">
      <c r="A81" s="272" t="s">
        <v>75</v>
      </c>
      <c r="B81" s="273"/>
      <c r="C81" s="91"/>
      <c r="D81" s="89"/>
      <c r="E81" s="89"/>
      <c r="F81" s="89"/>
      <c r="G81" s="89"/>
      <c r="H81" s="89"/>
      <c r="I81" s="163">
        <v>500</v>
      </c>
    </row>
    <row r="82" spans="1:11" ht="19" thickTop="1" thickBot="1">
      <c r="A82" s="164" t="s">
        <v>76</v>
      </c>
      <c r="B82" s="165"/>
      <c r="C82" s="166"/>
      <c r="D82" s="85" t="s">
        <v>77</v>
      </c>
      <c r="E82" s="9"/>
      <c r="F82" s="9"/>
      <c r="G82" s="167"/>
      <c r="H82" s="168"/>
      <c r="I82" s="245">
        <f>SUM(I80+I81)</f>
        <v>25250</v>
      </c>
      <c r="K82" s="228"/>
    </row>
    <row r="83" spans="1:11" ht="24" customHeight="1" thickBot="1">
      <c r="A83" s="274"/>
      <c r="B83" s="275"/>
      <c r="C83" s="169"/>
      <c r="D83" s="170" t="s">
        <v>78</v>
      </c>
      <c r="E83" s="6"/>
      <c r="F83" s="6"/>
      <c r="G83" s="171"/>
      <c r="H83" s="240" t="s">
        <v>127</v>
      </c>
      <c r="I83" s="241">
        <v>54600</v>
      </c>
    </row>
    <row r="84" spans="1:11" ht="19" thickBot="1">
      <c r="A84" s="172"/>
      <c r="B84" s="173"/>
      <c r="C84" s="174" t="s">
        <v>79</v>
      </c>
      <c r="D84" s="85"/>
      <c r="E84" s="9"/>
      <c r="F84" s="9"/>
      <c r="G84" s="167"/>
      <c r="H84" s="175"/>
      <c r="I84" s="176">
        <f>SUM(I82:I83)</f>
        <v>79850</v>
      </c>
      <c r="J84" s="228"/>
      <c r="K84" s="228"/>
    </row>
    <row r="85" spans="1:11" ht="26" customHeight="1" thickBot="1">
      <c r="A85" s="276"/>
      <c r="B85" s="277"/>
      <c r="C85" s="177"/>
      <c r="D85" s="90" t="s">
        <v>80</v>
      </c>
      <c r="E85" s="178"/>
      <c r="F85" s="178"/>
      <c r="G85" s="179"/>
      <c r="H85" s="330" t="s">
        <v>130</v>
      </c>
      <c r="I85" s="180"/>
      <c r="J85" s="228"/>
      <c r="K85" s="228"/>
    </row>
    <row r="86" spans="1:11" ht="36" customHeight="1" thickBot="1">
      <c r="A86" s="1" t="s">
        <v>0</v>
      </c>
      <c r="B86" s="2"/>
      <c r="C86" s="2"/>
      <c r="D86" s="2"/>
      <c r="E86" s="2"/>
      <c r="F86" s="2"/>
      <c r="G86" s="2"/>
      <c r="H86" s="2"/>
      <c r="I86" s="3"/>
    </row>
    <row r="87" spans="1:11" ht="31" customHeight="1" thickBot="1">
      <c r="A87" s="181" t="s">
        <v>81</v>
      </c>
      <c r="B87" s="10"/>
      <c r="C87" s="9"/>
      <c r="D87" s="9"/>
      <c r="E87" s="9"/>
      <c r="F87" s="9"/>
      <c r="G87" s="9"/>
      <c r="H87" s="9"/>
      <c r="I87" s="10"/>
    </row>
    <row r="88" spans="1:11" ht="26" customHeight="1" thickBot="1">
      <c r="A88" s="166" t="s">
        <v>82</v>
      </c>
      <c r="B88" s="10"/>
      <c r="C88" s="258">
        <v>4800</v>
      </c>
      <c r="D88" s="259"/>
      <c r="E88" s="138" t="s">
        <v>83</v>
      </c>
      <c r="F88" s="182"/>
      <c r="G88" s="182"/>
      <c r="H88" s="182"/>
      <c r="I88" s="183"/>
    </row>
    <row r="89" spans="1:11" ht="23" customHeight="1" thickBot="1">
      <c r="A89" s="166" t="s">
        <v>84</v>
      </c>
      <c r="B89" s="10"/>
      <c r="C89" s="258">
        <v>2710</v>
      </c>
      <c r="D89" s="259"/>
      <c r="E89" s="184" t="s">
        <v>128</v>
      </c>
      <c r="F89" s="185"/>
      <c r="G89" s="185"/>
      <c r="H89" s="185"/>
      <c r="I89" s="186"/>
    </row>
    <row r="90" spans="1:11" ht="21" customHeight="1" thickBot="1">
      <c r="A90" s="166" t="s">
        <v>85</v>
      </c>
      <c r="B90" s="10"/>
      <c r="C90" s="258">
        <v>1000</v>
      </c>
      <c r="D90" s="259"/>
      <c r="E90" s="148" t="s">
        <v>86</v>
      </c>
      <c r="F90" s="187"/>
      <c r="G90" s="187"/>
      <c r="H90" s="187"/>
      <c r="I90" s="149"/>
    </row>
    <row r="91" spans="1:11" ht="29" customHeight="1" thickBot="1">
      <c r="A91" s="266" t="s">
        <v>87</v>
      </c>
      <c r="B91" s="267"/>
      <c r="C91" s="268">
        <v>2000</v>
      </c>
      <c r="D91" s="269"/>
      <c r="E91" s="184" t="s">
        <v>88</v>
      </c>
      <c r="F91" s="185"/>
      <c r="G91" s="185"/>
      <c r="H91" s="185"/>
      <c r="I91" s="186"/>
    </row>
    <row r="92" spans="1:11" ht="30" customHeight="1" thickBot="1">
      <c r="A92" s="270" t="s">
        <v>89</v>
      </c>
      <c r="B92" s="271"/>
      <c r="C92" s="258">
        <v>650</v>
      </c>
      <c r="D92" s="259"/>
      <c r="E92" s="148" t="s">
        <v>86</v>
      </c>
      <c r="F92" s="187"/>
      <c r="G92" s="187"/>
      <c r="H92" s="187"/>
      <c r="I92" s="149"/>
    </row>
    <row r="93" spans="1:11" ht="29" customHeight="1" thickBot="1">
      <c r="A93" s="270" t="s">
        <v>90</v>
      </c>
      <c r="B93" s="271"/>
      <c r="C93" s="258">
        <v>500</v>
      </c>
      <c r="D93" s="259"/>
      <c r="E93" s="148" t="s">
        <v>86</v>
      </c>
      <c r="F93" s="187"/>
      <c r="G93" s="187"/>
      <c r="H93" s="187"/>
      <c r="I93" s="149"/>
    </row>
    <row r="94" spans="1:11" ht="32" customHeight="1" thickBot="1">
      <c r="A94" s="166" t="s">
        <v>91</v>
      </c>
      <c r="B94" s="9"/>
      <c r="C94" s="258">
        <v>3000</v>
      </c>
      <c r="D94" s="259"/>
      <c r="E94" s="184" t="s">
        <v>92</v>
      </c>
      <c r="F94" s="185"/>
      <c r="G94" s="185"/>
      <c r="H94" s="185"/>
      <c r="I94" s="186"/>
    </row>
    <row r="95" spans="1:11" ht="35" customHeight="1" thickBot="1">
      <c r="A95" s="166" t="s">
        <v>93</v>
      </c>
      <c r="B95" s="10"/>
      <c r="C95" s="258">
        <v>900</v>
      </c>
      <c r="D95" s="259"/>
      <c r="E95" s="148"/>
      <c r="F95" s="187"/>
      <c r="G95" s="187"/>
      <c r="H95" s="187"/>
      <c r="I95" s="149"/>
    </row>
    <row r="96" spans="1:11" ht="31" customHeight="1" thickBot="1">
      <c r="A96" s="166" t="s">
        <v>94</v>
      </c>
      <c r="B96" s="10"/>
      <c r="C96" s="260">
        <v>8560</v>
      </c>
      <c r="D96" s="261"/>
      <c r="E96" s="148"/>
      <c r="F96" s="187"/>
      <c r="G96" s="187"/>
      <c r="H96" s="187"/>
      <c r="I96" s="149"/>
    </row>
    <row r="97" spans="1:12" ht="30" customHeight="1" thickBot="1">
      <c r="A97" s="166" t="s">
        <v>95</v>
      </c>
      <c r="B97" s="10"/>
      <c r="C97" s="260" t="s">
        <v>124</v>
      </c>
      <c r="D97" s="261"/>
      <c r="E97" s="184" t="s">
        <v>96</v>
      </c>
      <c r="F97" s="185"/>
      <c r="G97" s="185"/>
      <c r="H97" s="185"/>
      <c r="I97" s="186"/>
    </row>
    <row r="98" spans="1:12" ht="34" customHeight="1" thickBot="1">
      <c r="A98" s="166" t="s">
        <v>97</v>
      </c>
      <c r="B98" s="10"/>
      <c r="C98" s="262">
        <v>1130</v>
      </c>
      <c r="D98" s="263"/>
      <c r="E98" s="148"/>
      <c r="F98" s="187"/>
      <c r="G98" s="187"/>
      <c r="H98" s="187"/>
      <c r="I98" s="149"/>
      <c r="J98" s="217"/>
    </row>
    <row r="99" spans="1:12" ht="44" customHeight="1" thickBot="1">
      <c r="A99" s="188" t="s">
        <v>98</v>
      </c>
      <c r="B99" s="189"/>
      <c r="C99" s="264" t="s">
        <v>131</v>
      </c>
      <c r="D99" s="265"/>
      <c r="E99" s="190"/>
      <c r="F99" s="191"/>
      <c r="G99" s="191"/>
      <c r="H99" s="191"/>
      <c r="I99" s="192"/>
      <c r="J99" s="217"/>
      <c r="K99" s="217"/>
      <c r="L99" s="217"/>
    </row>
    <row r="100" spans="1:12">
      <c r="K100" s="217"/>
    </row>
  </sheetData>
  <mergeCells count="49">
    <mergeCell ref="A30:B30"/>
    <mergeCell ref="A78:I78"/>
    <mergeCell ref="A4:B4"/>
    <mergeCell ref="A11:B11"/>
    <mergeCell ref="A19:B19"/>
    <mergeCell ref="A20:B20"/>
    <mergeCell ref="A29:B29"/>
    <mergeCell ref="H56:H57"/>
    <mergeCell ref="I56:I57"/>
    <mergeCell ref="A40:B40"/>
    <mergeCell ref="A41:B41"/>
    <mergeCell ref="A47:B47"/>
    <mergeCell ref="A49:B49"/>
    <mergeCell ref="A56:B57"/>
    <mergeCell ref="C56:C57"/>
    <mergeCell ref="A64:B64"/>
    <mergeCell ref="D56:D57"/>
    <mergeCell ref="E56:E57"/>
    <mergeCell ref="F56:F57"/>
    <mergeCell ref="G56:G57"/>
    <mergeCell ref="A58:B58"/>
    <mergeCell ref="A59:B59"/>
    <mergeCell ref="A61:B61"/>
    <mergeCell ref="A62:B62"/>
    <mergeCell ref="A63:B63"/>
    <mergeCell ref="C90:D90"/>
    <mergeCell ref="A65:B65"/>
    <mergeCell ref="A66:B66"/>
    <mergeCell ref="A67:B67"/>
    <mergeCell ref="A74:B74"/>
    <mergeCell ref="A79:B79"/>
    <mergeCell ref="A80:B80"/>
    <mergeCell ref="A81:B81"/>
    <mergeCell ref="A83:B83"/>
    <mergeCell ref="A85:B85"/>
    <mergeCell ref="C88:D88"/>
    <mergeCell ref="C89:D89"/>
    <mergeCell ref="C99:D99"/>
    <mergeCell ref="A91:B91"/>
    <mergeCell ref="C91:D91"/>
    <mergeCell ref="A92:B92"/>
    <mergeCell ref="C92:D92"/>
    <mergeCell ref="A93:B93"/>
    <mergeCell ref="C93:D93"/>
    <mergeCell ref="C94:D94"/>
    <mergeCell ref="C95:D95"/>
    <mergeCell ref="C96:D96"/>
    <mergeCell ref="C97:D97"/>
    <mergeCell ref="C98:D98"/>
  </mergeCells>
  <phoneticPr fontId="42" type="noConversion"/>
  <pageMargins left="0.75" right="0.75" top="1" bottom="1" header="0.5" footer="0.5"/>
  <pageSetup paperSize="9" scale="87" orientation="landscape" horizontalDpi="4294967292" verticalDpi="4294967292"/>
  <rowBreaks count="4" manualBreakCount="4">
    <brk id="18" max="16383" man="1"/>
    <brk id="48" max="16383" man="1"/>
    <brk id="66" max="16383" man="1"/>
    <brk id="85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Marie-Hélène WIECZOREK</dc:creator>
  <cp:lastModifiedBy>Marie-Hélène WIECZOREK</cp:lastModifiedBy>
  <cp:lastPrinted>2016-06-13T10:17:38Z</cp:lastPrinted>
  <dcterms:created xsi:type="dcterms:W3CDTF">2016-05-29T19:57:51Z</dcterms:created>
  <dcterms:modified xsi:type="dcterms:W3CDTF">2016-06-13T10:19:08Z</dcterms:modified>
</cp:coreProperties>
</file>